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Wat\Downloads\"/>
    </mc:Choice>
  </mc:AlternateContent>
  <xr:revisionPtr revIDLastSave="0" documentId="13_ncr:1_{98FD41A8-830E-4866-9EB4-1719BF8D1837}" xr6:coauthVersionLast="47" xr6:coauthVersionMax="47" xr10:uidLastSave="{00000000-0000-0000-0000-000000000000}"/>
  <workbookProtection workbookAlgorithmName="SHA-512" workbookHashValue="pMm41RUu48WR2Gsjjt1G9W6mVLyK14T512BikYSjDvkEiCHtdaggnJSA7Ke6KQN4/U14lDOx3CL6lkl0rGdptQ==" workbookSaltValue="orlnpmEVwecvONx3JmrvAA==" workbookSpinCount="100000" lockStructure="1"/>
  <bookViews>
    <workbookView xWindow="-120" yWindow="-120" windowWidth="29040" windowHeight="15840" activeTab="3" xr2:uid="{00000000-000D-0000-FFFF-FFFF00000000}"/>
  </bookViews>
  <sheets>
    <sheet name="Open" sheetId="1" r:id="rId1"/>
    <sheet name="Ranch" sheetId="2" r:id="rId2"/>
    <sheet name="Intermediate" sheetId="4" r:id="rId3"/>
    <sheet name="Nursery" sheetId="3" r:id="rId4"/>
    <sheet name="Novice" sheetId="5" r:id="rId5"/>
    <sheet name="formulas" sheetId="6" state="hidden" r:id="rId6"/>
  </sheets>
  <definedNames>
    <definedName name="_xlnm.Print_Area" localSheetId="2">Intermediate!$A$1:$AE$22</definedName>
    <definedName name="_xlnm.Print_Area" localSheetId="4">Novice!$A$1:$AE$31</definedName>
    <definedName name="_xlnm.Print_Area" localSheetId="3">Nursery!$A$2:$AQ$11</definedName>
    <definedName name="_xlnm.Print_Area" localSheetId="0">Open!$A$3:$CB$127</definedName>
    <definedName name="_xlnm.Print_Area" localSheetId="1">Ranch!$A$1:$AB$19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5" l="1"/>
  <c r="AD37" i="5"/>
  <c r="AB26" i="2"/>
  <c r="AE26" i="2" s="1"/>
  <c r="AD24" i="4"/>
  <c r="AG24" i="4" s="1"/>
  <c r="AD25" i="4"/>
  <c r="AG25" i="4" s="1"/>
  <c r="AD34" i="5"/>
  <c r="AG34" i="5" s="1"/>
  <c r="AD5" i="5"/>
  <c r="AG5" i="5" s="1"/>
  <c r="AD9" i="5"/>
  <c r="AG9" i="5" s="1"/>
  <c r="AD4" i="5"/>
  <c r="AG4" i="5" s="1"/>
  <c r="AD13" i="3"/>
  <c r="AG13" i="3" s="1"/>
  <c r="AD9" i="3"/>
  <c r="AG9" i="3" s="1"/>
  <c r="AB11" i="2"/>
  <c r="AE11" i="2" s="1"/>
  <c r="AB7" i="2"/>
  <c r="AE7" i="2" s="1"/>
  <c r="AD7" i="4"/>
  <c r="AG7" i="4" s="1"/>
  <c r="AB13" i="2"/>
  <c r="AE13" i="2" s="1"/>
  <c r="AB8" i="2"/>
  <c r="AE8" i="2" s="1"/>
  <c r="AB3" i="2"/>
  <c r="AE3" i="2" s="1"/>
  <c r="AB6" i="2"/>
  <c r="AE6" i="2" s="1"/>
  <c r="AB2" i="2"/>
  <c r="AE2" i="2" s="1"/>
  <c r="AD20" i="1"/>
  <c r="AG20" i="1" s="1"/>
  <c r="AD18" i="1"/>
  <c r="AG18" i="1" s="1"/>
  <c r="AD5" i="1"/>
  <c r="AG5" i="1" s="1"/>
  <c r="AD27" i="5"/>
  <c r="AG27" i="5" s="1"/>
  <c r="AD37" i="1"/>
  <c r="AG37" i="1" s="1"/>
  <c r="AD38" i="1"/>
  <c r="AG38" i="1" s="1"/>
  <c r="AD51" i="1"/>
  <c r="AG51" i="1" s="1"/>
  <c r="AD60" i="1"/>
  <c r="AG60" i="1" s="1"/>
  <c r="AD48" i="1"/>
  <c r="AG48" i="1" s="1"/>
  <c r="AD47" i="1"/>
  <c r="AG47" i="1" s="1"/>
  <c r="AD39" i="3"/>
  <c r="AG39" i="3" s="1"/>
  <c r="AD33" i="3"/>
  <c r="AG33" i="3" s="1"/>
  <c r="AD28" i="4"/>
  <c r="AG28" i="4" s="1"/>
  <c r="AB19" i="2"/>
  <c r="AE19" i="2" s="1"/>
  <c r="AB21" i="2"/>
  <c r="AE21" i="2" s="1"/>
  <c r="AD38" i="3"/>
  <c r="AG38" i="3" s="1"/>
  <c r="AD26" i="3"/>
  <c r="AG26" i="3" s="1"/>
  <c r="AD21" i="4"/>
  <c r="AG21" i="4" s="1"/>
  <c r="AD9" i="4"/>
  <c r="AG9" i="4" s="1"/>
  <c r="AD13" i="4"/>
  <c r="AG13" i="4" s="1"/>
  <c r="AD22" i="4"/>
  <c r="AG22" i="4" s="1"/>
  <c r="AD50" i="1"/>
  <c r="AG50" i="1" s="1"/>
  <c r="AD57" i="1"/>
  <c r="AG57" i="1" s="1"/>
  <c r="AD42" i="1"/>
  <c r="AG42" i="1" s="1"/>
  <c r="AD30" i="1"/>
  <c r="AG30" i="1" s="1"/>
  <c r="AB9" i="2"/>
  <c r="AE9" i="2" s="1"/>
  <c r="AB22" i="2"/>
  <c r="AE22" i="2" s="1"/>
  <c r="AB17" i="2"/>
  <c r="AE17" i="2" s="1"/>
  <c r="AD4" i="1" l="1"/>
  <c r="AG4" i="1" s="1"/>
  <c r="AD12" i="5" l="1"/>
  <c r="AG12" i="5" s="1"/>
  <c r="AD11" i="5"/>
  <c r="AG11" i="5" s="1"/>
  <c r="AD13" i="5"/>
  <c r="AG13" i="5" s="1"/>
  <c r="AD33" i="5"/>
  <c r="AG33" i="5" s="1"/>
  <c r="AD35" i="5"/>
  <c r="AG35" i="5" s="1"/>
  <c r="AD23" i="5"/>
  <c r="AG23" i="5" s="1"/>
  <c r="AD2" i="5"/>
  <c r="AG2" i="5" s="1"/>
  <c r="AD3" i="5"/>
  <c r="AG3" i="5" s="1"/>
  <c r="AD16" i="5"/>
  <c r="AG16" i="5" s="1"/>
  <c r="AD32" i="5"/>
  <c r="AG32" i="5" s="1"/>
  <c r="AD38" i="5"/>
  <c r="AG38" i="5" s="1"/>
  <c r="AD22" i="5"/>
  <c r="AG22" i="5" s="1"/>
  <c r="AD19" i="5"/>
  <c r="AG19" i="5" s="1"/>
  <c r="AD10" i="5"/>
  <c r="AG10" i="5" s="1"/>
  <c r="AD24" i="5"/>
  <c r="AG24" i="5" s="1"/>
  <c r="AD17" i="5"/>
  <c r="AG17" i="5" s="1"/>
  <c r="AD36" i="5"/>
  <c r="AG36" i="5" s="1"/>
  <c r="AD7" i="5"/>
  <c r="AG7" i="5" s="1"/>
  <c r="AD29" i="5"/>
  <c r="AG29" i="5" s="1"/>
  <c r="AD31" i="5"/>
  <c r="AG31" i="5" s="1"/>
  <c r="AD21" i="5"/>
  <c r="AG21" i="5" s="1"/>
  <c r="AD26" i="5"/>
  <c r="AG26" i="5" s="1"/>
  <c r="AD20" i="5"/>
  <c r="AG20" i="5" s="1"/>
  <c r="AD8" i="5"/>
  <c r="AG8" i="5" s="1"/>
  <c r="AD6" i="5"/>
  <c r="AG6" i="5" s="1"/>
  <c r="AD30" i="5"/>
  <c r="AG30" i="5" s="1"/>
  <c r="AD28" i="5"/>
  <c r="AG28" i="5" s="1"/>
  <c r="AD14" i="5"/>
  <c r="AG14" i="5" s="1"/>
  <c r="AD15" i="5"/>
  <c r="AG15" i="5" s="1"/>
  <c r="AD18" i="5"/>
  <c r="AG18" i="5" s="1"/>
  <c r="AD25" i="5"/>
  <c r="AG25" i="5" s="1"/>
  <c r="AD2" i="3"/>
  <c r="AG2" i="3" s="1"/>
  <c r="AD19" i="3"/>
  <c r="AG19" i="3" s="1"/>
  <c r="AD40" i="3"/>
  <c r="AD28" i="3"/>
  <c r="AG28" i="3" s="1"/>
  <c r="AD4" i="3"/>
  <c r="AG4" i="3" s="1"/>
  <c r="AD20" i="3"/>
  <c r="AG20" i="3" s="1"/>
  <c r="AD27" i="3"/>
  <c r="AG27" i="3" s="1"/>
  <c r="AD32" i="3"/>
  <c r="AG32" i="3" s="1"/>
  <c r="AD23" i="3"/>
  <c r="AG23" i="3" s="1"/>
  <c r="AD35" i="3"/>
  <c r="AG35" i="3" s="1"/>
  <c r="AD36" i="3"/>
  <c r="AG36" i="3" s="1"/>
  <c r="AD24" i="3"/>
  <c r="AG24" i="3" s="1"/>
  <c r="AD29" i="3"/>
  <c r="AG29" i="3" s="1"/>
  <c r="AD21" i="3"/>
  <c r="AG21" i="3" s="1"/>
  <c r="AD14" i="3"/>
  <c r="AG14" i="3" s="1"/>
  <c r="AD11" i="3"/>
  <c r="AG11" i="3" s="1"/>
  <c r="AD34" i="3"/>
  <c r="AG34" i="3" s="1"/>
  <c r="AD3" i="3"/>
  <c r="AG3" i="3" s="1"/>
  <c r="AD5" i="3"/>
  <c r="AG5" i="3" s="1"/>
  <c r="AD7" i="3"/>
  <c r="AG7" i="3" s="1"/>
  <c r="AD8" i="3"/>
  <c r="AG8" i="3" s="1"/>
  <c r="AD15" i="3"/>
  <c r="AG15" i="3" s="1"/>
  <c r="AD12" i="3"/>
  <c r="AG12" i="3" s="1"/>
  <c r="AD22" i="3"/>
  <c r="AG22" i="3" s="1"/>
  <c r="AD10" i="3"/>
  <c r="AG10" i="3" s="1"/>
  <c r="AD17" i="3"/>
  <c r="AG17" i="3" s="1"/>
  <c r="AD31" i="3"/>
  <c r="AG31" i="3" s="1"/>
  <c r="AD16" i="3"/>
  <c r="AG16" i="3" s="1"/>
  <c r="AD18" i="3"/>
  <c r="AG18" i="3" s="1"/>
  <c r="AD25" i="3"/>
  <c r="AG25" i="3" s="1"/>
  <c r="AD6" i="3"/>
  <c r="AG6" i="3" s="1"/>
  <c r="AD30" i="3"/>
  <c r="AG30" i="3" s="1"/>
  <c r="AD37" i="3"/>
  <c r="AG37" i="3" s="1"/>
  <c r="AD8" i="4"/>
  <c r="AG8" i="4" s="1"/>
  <c r="AD17" i="4"/>
  <c r="AG17" i="4" s="1"/>
  <c r="AD19" i="4"/>
  <c r="AG19" i="4" s="1"/>
  <c r="AD18" i="4"/>
  <c r="AG18" i="4" s="1"/>
  <c r="AD29" i="4"/>
  <c r="AG29" i="4" s="1"/>
  <c r="AD15" i="4"/>
  <c r="AG15" i="4" s="1"/>
  <c r="AD11" i="4"/>
  <c r="AG11" i="4" s="1"/>
  <c r="AD6" i="4"/>
  <c r="AG6" i="4" s="1"/>
  <c r="AD2" i="4"/>
  <c r="AG2" i="4" s="1"/>
  <c r="AD4" i="4"/>
  <c r="AG4" i="4" s="1"/>
  <c r="AD3" i="4"/>
  <c r="AG3" i="4" s="1"/>
  <c r="AD20" i="4"/>
  <c r="AG20" i="4" s="1"/>
  <c r="AD10" i="4"/>
  <c r="AG10" i="4" s="1"/>
  <c r="AD14" i="4"/>
  <c r="AG14" i="4" s="1"/>
  <c r="AD5" i="4"/>
  <c r="AG5" i="4" s="1"/>
  <c r="AD16" i="4"/>
  <c r="AG16" i="4" s="1"/>
  <c r="AD23" i="4"/>
  <c r="AG23" i="4" s="1"/>
  <c r="AD27" i="4"/>
  <c r="AG27" i="4" s="1"/>
  <c r="AD12" i="4"/>
  <c r="AG12" i="4" s="1"/>
  <c r="AD26" i="4"/>
  <c r="AG26" i="4" s="1"/>
  <c r="AB14" i="2"/>
  <c r="AE14" i="2" s="1"/>
  <c r="AB16" i="2"/>
  <c r="AE16" i="2" s="1"/>
  <c r="AB18" i="2"/>
  <c r="AE18" i="2" s="1"/>
  <c r="AB23" i="2"/>
  <c r="AE23" i="2" s="1"/>
  <c r="AB24" i="2"/>
  <c r="AE24" i="2" s="1"/>
  <c r="AB25" i="2"/>
  <c r="AE25" i="2" s="1"/>
  <c r="AB4" i="2"/>
  <c r="AE4" i="2" s="1"/>
  <c r="AB5" i="2"/>
  <c r="AE5" i="2" s="1"/>
  <c r="AB27" i="2"/>
  <c r="AE27" i="2" s="1"/>
  <c r="AB12" i="2"/>
  <c r="AE12" i="2" s="1"/>
  <c r="AB10" i="2"/>
  <c r="AE10" i="2" s="1"/>
  <c r="AB15" i="2"/>
  <c r="AE15" i="2" s="1"/>
  <c r="AB20" i="2"/>
  <c r="AE20" i="2" s="1"/>
  <c r="AD15" i="1"/>
  <c r="AG15" i="1" s="1"/>
  <c r="AD17" i="1"/>
  <c r="AG17" i="1" s="1"/>
  <c r="AD16" i="1"/>
  <c r="AG16" i="1" s="1"/>
  <c r="AD8" i="1"/>
  <c r="AG8" i="1" s="1"/>
  <c r="AD21" i="1"/>
  <c r="AG21" i="1" s="1"/>
  <c r="AD27" i="1"/>
  <c r="AG27" i="1" s="1"/>
  <c r="AD58" i="1"/>
  <c r="AG58" i="1" s="1"/>
  <c r="AD39" i="1"/>
  <c r="AG39" i="1" s="1"/>
  <c r="AD26" i="1"/>
  <c r="AG26" i="1" s="1"/>
  <c r="AD9" i="1"/>
  <c r="AG9" i="1" s="1"/>
  <c r="AD44" i="1"/>
  <c r="AG44" i="1" s="1"/>
  <c r="AD45" i="1"/>
  <c r="AG45" i="1" s="1"/>
  <c r="AD13" i="1"/>
  <c r="AG13" i="1" s="1"/>
  <c r="AD6" i="1"/>
  <c r="AG6" i="1" s="1"/>
  <c r="AD29" i="1"/>
  <c r="AG29" i="1" s="1"/>
  <c r="AD23" i="1"/>
  <c r="AG23" i="1" s="1"/>
  <c r="AD40" i="1"/>
  <c r="AG40" i="1" s="1"/>
  <c r="AD52" i="1"/>
  <c r="AG52" i="1" s="1"/>
  <c r="AD31" i="1"/>
  <c r="AG31" i="1" s="1"/>
  <c r="AD34" i="1"/>
  <c r="AG34" i="1" s="1"/>
  <c r="AD3" i="1"/>
  <c r="AG3" i="1" s="1"/>
  <c r="AD55" i="1"/>
  <c r="AG55" i="1" s="1"/>
  <c r="AD2" i="1"/>
  <c r="AG2" i="1" s="1"/>
  <c r="AD7" i="1"/>
  <c r="AG7" i="1" s="1"/>
  <c r="AD10" i="1"/>
  <c r="AG10" i="1" s="1"/>
  <c r="AD54" i="1"/>
  <c r="AG54" i="1" s="1"/>
  <c r="AD19" i="1"/>
  <c r="AG19" i="1" s="1"/>
  <c r="AD35" i="1"/>
  <c r="AG35" i="1" s="1"/>
  <c r="AD14" i="1"/>
  <c r="AG14" i="1" s="1"/>
  <c r="AD28" i="1"/>
  <c r="AG28" i="1" s="1"/>
  <c r="AD46" i="1"/>
  <c r="AG46" i="1" s="1"/>
  <c r="AD53" i="1"/>
  <c r="AG53" i="1" s="1"/>
  <c r="AD49" i="1"/>
  <c r="AG49" i="1" s="1"/>
  <c r="AD56" i="1"/>
  <c r="AG56" i="1" s="1"/>
  <c r="AD43" i="1"/>
  <c r="AG43" i="1" s="1"/>
  <c r="AD36" i="1"/>
  <c r="AG36" i="1" s="1"/>
  <c r="AD32" i="1"/>
  <c r="AG32" i="1" s="1"/>
  <c r="AD24" i="1"/>
  <c r="AG24" i="1" s="1"/>
  <c r="AD59" i="1"/>
  <c r="AG59" i="1" s="1"/>
  <c r="AD33" i="1"/>
  <c r="AG33" i="1" s="1"/>
  <c r="AD41" i="1"/>
  <c r="AG41" i="1" s="1"/>
  <c r="AD22" i="1"/>
  <c r="AG22" i="1" s="1"/>
  <c r="AD12" i="1"/>
  <c r="AG12" i="1" s="1"/>
  <c r="AD11" i="1"/>
  <c r="AG11" i="1" s="1"/>
  <c r="AD25" i="1"/>
  <c r="AG25" i="1" s="1"/>
  <c r="F3" i="6" l="1" a="1"/>
  <c r="F3" i="6" s="1"/>
  <c r="F4" i="6" a="1"/>
  <c r="F4" i="6" s="1"/>
  <c r="BJ36" i="2" l="1"/>
  <c r="BM36" i="2" s="1"/>
  <c r="BJ35" i="2"/>
  <c r="BM35" i="2" s="1"/>
  <c r="BJ34" i="2"/>
  <c r="BM34" i="2" s="1"/>
  <c r="BJ33" i="2"/>
  <c r="BM33" i="2" s="1"/>
  <c r="BJ32" i="2"/>
  <c r="BM32" i="2" s="1"/>
  <c r="BJ31" i="2"/>
  <c r="BM31" i="2" s="1"/>
  <c r="BJ30" i="2"/>
  <c r="BM30" i="2" s="1"/>
  <c r="BJ29" i="2"/>
  <c r="BM29" i="2" s="1"/>
  <c r="BJ28" i="2"/>
  <c r="BM28" i="2" s="1"/>
  <c r="BJ27" i="2"/>
  <c r="BM27" i="2" s="1"/>
  <c r="BJ26" i="2"/>
  <c r="BM26" i="2" s="1"/>
  <c r="BJ25" i="2"/>
  <c r="BM25" i="2" s="1"/>
  <c r="BJ24" i="2"/>
  <c r="BM24" i="2" s="1"/>
  <c r="BJ23" i="2"/>
  <c r="BM23" i="2" s="1"/>
  <c r="BJ22" i="2"/>
  <c r="BM22" i="2" s="1"/>
  <c r="BJ21" i="2"/>
  <c r="BM21" i="2" s="1"/>
  <c r="BJ20" i="2"/>
  <c r="BM20" i="2" s="1"/>
  <c r="BJ19" i="2"/>
  <c r="BM19" i="2" s="1"/>
  <c r="BJ18" i="2"/>
  <c r="BM18" i="2" s="1"/>
  <c r="BJ17" i="2"/>
  <c r="BM17" i="2" s="1"/>
  <c r="BJ16" i="2"/>
  <c r="BM16" i="2" s="1"/>
  <c r="BJ15" i="2"/>
  <c r="BM15" i="2" s="1"/>
  <c r="BJ14" i="2"/>
  <c r="BM14" i="2" s="1"/>
  <c r="BJ13" i="2"/>
  <c r="BM13" i="2" s="1"/>
  <c r="BJ12" i="2"/>
  <c r="BM12" i="2" s="1"/>
  <c r="BJ11" i="2"/>
  <c r="BM11" i="2" s="1"/>
  <c r="BJ10" i="2"/>
  <c r="BM10" i="2" s="1"/>
  <c r="BJ9" i="2"/>
  <c r="BM9" i="2" s="1"/>
  <c r="BJ8" i="2"/>
  <c r="BM8" i="2" s="1"/>
  <c r="BJ7" i="2"/>
  <c r="BM7" i="2" s="1"/>
  <c r="BJ6" i="2"/>
  <c r="BM6" i="2" s="1"/>
  <c r="BJ5" i="2"/>
  <c r="BM5" i="2" s="1"/>
  <c r="BJ4" i="2"/>
  <c r="BM4" i="2" s="1"/>
  <c r="BJ3" i="2"/>
  <c r="BM3" i="2" s="1"/>
  <c r="BJ2" i="2"/>
  <c r="BM2" i="2" s="1"/>
  <c r="BI14" i="1"/>
  <c r="BL14" i="1" s="1"/>
  <c r="BI13" i="1"/>
  <c r="BL13" i="1" s="1"/>
  <c r="BI10" i="1"/>
  <c r="BL10" i="1" s="1"/>
  <c r="BI9" i="1"/>
  <c r="BL9" i="1" s="1"/>
  <c r="BI8" i="1"/>
  <c r="BL8" i="1" s="1"/>
  <c r="BI7" i="1"/>
  <c r="BL7" i="1" s="1"/>
  <c r="BI6" i="1"/>
  <c r="BL6" i="1" s="1"/>
  <c r="BI5" i="1"/>
  <c r="BL5" i="1" s="1"/>
  <c r="BI4" i="1"/>
  <c r="BL4" i="1" s="1"/>
  <c r="BI3" i="1"/>
  <c r="BL3" i="1" s="1"/>
  <c r="BI2" i="1"/>
  <c r="BL2" i="1" s="1"/>
  <c r="BC10" i="4"/>
  <c r="BF10" i="4" s="1"/>
  <c r="BC9" i="4"/>
  <c r="BF9" i="4" s="1"/>
  <c r="BC8" i="4"/>
  <c r="BF8" i="4" s="1"/>
  <c r="BC6" i="4"/>
  <c r="BF6" i="4" s="1"/>
  <c r="BC5" i="4"/>
  <c r="BF5" i="4" s="1"/>
  <c r="BC4" i="4"/>
  <c r="BF4" i="4" s="1"/>
  <c r="BC3" i="4"/>
  <c r="BF3" i="4" s="1"/>
  <c r="BC2" i="4"/>
  <c r="BF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<sst xmlns="http://schemas.openxmlformats.org/spreadsheetml/2006/main" count="554" uniqueCount="264">
  <si>
    <t>Total</t>
  </si>
  <si>
    <t>Dog</t>
  </si>
  <si>
    <t>Gus</t>
  </si>
  <si>
    <t>Nursery</t>
  </si>
  <si>
    <t>Frankie Acosta</t>
  </si>
  <si>
    <t>Pete</t>
  </si>
  <si>
    <t>Em</t>
  </si>
  <si>
    <t>John Stottlemyre</t>
  </si>
  <si>
    <t>Sam</t>
  </si>
  <si>
    <t>Day 1</t>
  </si>
  <si>
    <t>Day 2</t>
  </si>
  <si>
    <t>CCC 1.5</t>
  </si>
  <si>
    <t>CCC 1.6</t>
  </si>
  <si>
    <t>Bar None 3.2</t>
  </si>
  <si>
    <t>Bar None 3.3</t>
  </si>
  <si>
    <t>CCC 3.15</t>
  </si>
  <si>
    <t>CCC3.16</t>
  </si>
  <si>
    <t>Randal Walker</t>
  </si>
  <si>
    <t>Satus Oz</t>
  </si>
  <si>
    <t>AC Alice</t>
  </si>
  <si>
    <t>Intermediate</t>
  </si>
  <si>
    <t>Open</t>
  </si>
  <si>
    <t>Ranch</t>
  </si>
  <si>
    <t>Novice</t>
  </si>
  <si>
    <t>Satus Clyde</t>
  </si>
  <si>
    <t>NY Shoot 2</t>
  </si>
  <si>
    <t>NY Shoot 3</t>
  </si>
  <si>
    <t xml:space="preserve">NY Shoot 1 </t>
  </si>
  <si>
    <t>DJ Anderson</t>
  </si>
  <si>
    <t>Grace</t>
  </si>
  <si>
    <t>Striker</t>
  </si>
  <si>
    <t>Dennis Bisnett</t>
  </si>
  <si>
    <t>Reese</t>
  </si>
  <si>
    <t>Dolly</t>
  </si>
  <si>
    <t>DB Little Red</t>
  </si>
  <si>
    <t>Ron Enzeroth</t>
  </si>
  <si>
    <t>Joe</t>
  </si>
  <si>
    <t xml:space="preserve">Sonny Mahurin </t>
  </si>
  <si>
    <t>Dillon</t>
  </si>
  <si>
    <t>Bob Allen</t>
  </si>
  <si>
    <t>Bluey</t>
  </si>
  <si>
    <t>Lincoln Rogers</t>
  </si>
  <si>
    <t>Huck</t>
  </si>
  <si>
    <t>Bob Johnson</t>
  </si>
  <si>
    <t>Taz</t>
  </si>
  <si>
    <t>James Butler</t>
  </si>
  <si>
    <t>Kevin Lippe</t>
  </si>
  <si>
    <t>Buck</t>
  </si>
  <si>
    <t>Dana Penrod</t>
  </si>
  <si>
    <t>Hula</t>
  </si>
  <si>
    <t>Newt</t>
  </si>
  <si>
    <t>Sadie</t>
  </si>
  <si>
    <t>Tuco</t>
  </si>
  <si>
    <t>Joni Tietjen</t>
  </si>
  <si>
    <t>Wyn</t>
  </si>
  <si>
    <t xml:space="preserve">Verona Butler </t>
  </si>
  <si>
    <t>Eli</t>
  </si>
  <si>
    <t>Joey</t>
  </si>
  <si>
    <t>Mike Thompson</t>
  </si>
  <si>
    <t>Dallas</t>
  </si>
  <si>
    <t>Chet</t>
  </si>
  <si>
    <t>Buddy</t>
  </si>
  <si>
    <t>Cap</t>
  </si>
  <si>
    <t>Belle</t>
  </si>
  <si>
    <t>Afton</t>
  </si>
  <si>
    <t>Bright</t>
  </si>
  <si>
    <t>Ada</t>
  </si>
  <si>
    <t>Nip</t>
  </si>
  <si>
    <t>Sonny Mahurin</t>
  </si>
  <si>
    <t>Dan Cant</t>
  </si>
  <si>
    <t>Josie</t>
  </si>
  <si>
    <t>Bandit</t>
  </si>
  <si>
    <t>Bait</t>
  </si>
  <si>
    <t>Abe</t>
  </si>
  <si>
    <t xml:space="preserve">James Butler </t>
  </si>
  <si>
    <t>Jesse</t>
  </si>
  <si>
    <t>Russell McCord</t>
  </si>
  <si>
    <t>Rock</t>
  </si>
  <si>
    <t>Erby Chandler</t>
  </si>
  <si>
    <t>Nan</t>
  </si>
  <si>
    <t>Brian Husky</t>
  </si>
  <si>
    <t>Paddy</t>
  </si>
  <si>
    <t>Steve Scott</t>
  </si>
  <si>
    <t>Chip</t>
  </si>
  <si>
    <t>JM Gus</t>
  </si>
  <si>
    <t>HR Pete</t>
  </si>
  <si>
    <t>Denyse Christiansen</t>
  </si>
  <si>
    <t>Mike</t>
  </si>
  <si>
    <t>Tim Jessen</t>
  </si>
  <si>
    <t>Jury</t>
  </si>
  <si>
    <t>Nena Clark</t>
  </si>
  <si>
    <t>Sid</t>
  </si>
  <si>
    <t>Craig Carrier</t>
  </si>
  <si>
    <t>Snow</t>
  </si>
  <si>
    <t>Jennifer Stottlemyre</t>
  </si>
  <si>
    <t>Cody Stevens</t>
  </si>
  <si>
    <t>Bear</t>
  </si>
  <si>
    <t>Tex</t>
  </si>
  <si>
    <t>Jerri Lynn Pierce</t>
  </si>
  <si>
    <t>Vonnie</t>
  </si>
  <si>
    <t>Total Points</t>
  </si>
  <si>
    <t>CCC 2.9</t>
  </si>
  <si>
    <t>Verona Butler</t>
  </si>
  <si>
    <t>CCC 2.10</t>
  </si>
  <si>
    <t>DJ</t>
  </si>
  <si>
    <t>Eve</t>
  </si>
  <si>
    <t>Jolene</t>
  </si>
  <si>
    <t>Angie Johnson</t>
  </si>
  <si>
    <t>Double J Belle</t>
  </si>
  <si>
    <t>Myke</t>
  </si>
  <si>
    <t>Jess</t>
  </si>
  <si>
    <t>Guy Johnson</t>
  </si>
  <si>
    <t>BC Dolce</t>
  </si>
  <si>
    <t>Katie Johnson</t>
  </si>
  <si>
    <t>Leighton Stevens</t>
  </si>
  <si>
    <t>Satus Hope</t>
  </si>
  <si>
    <t>Reba</t>
  </si>
  <si>
    <t>Kaden Kinder</t>
  </si>
  <si>
    <t>Christina Kirby</t>
  </si>
  <si>
    <t>Tamara Kinder</t>
  </si>
  <si>
    <t>BoR  5.17</t>
  </si>
  <si>
    <t>BoR 5.18</t>
  </si>
  <si>
    <t>Alice</t>
  </si>
  <si>
    <t>Dwayne Hurliman</t>
  </si>
  <si>
    <t>Skid</t>
  </si>
  <si>
    <t>Kyle Dillard</t>
  </si>
  <si>
    <t>Bo</t>
  </si>
  <si>
    <t>Bliss</t>
  </si>
  <si>
    <t>Gadget</t>
  </si>
  <si>
    <t>Jaegar</t>
  </si>
  <si>
    <t>Maisie</t>
  </si>
  <si>
    <t>Shauna Moser/ Dillard</t>
  </si>
  <si>
    <t>Asa Johnson</t>
  </si>
  <si>
    <t>Bodie</t>
  </si>
  <si>
    <t>Trip</t>
  </si>
  <si>
    <t>Langdon Reagan</t>
  </si>
  <si>
    <t>Jeff Christiansen</t>
  </si>
  <si>
    <t>Flo</t>
  </si>
  <si>
    <t xml:space="preserve">Colt Klems </t>
  </si>
  <si>
    <t>Elsa</t>
  </si>
  <si>
    <t>Cody Bell</t>
  </si>
  <si>
    <t>Tank</t>
  </si>
  <si>
    <t xml:space="preserve">Hailey Owens/ Acosta </t>
  </si>
  <si>
    <t>Bonnie</t>
  </si>
  <si>
    <t>Dolce</t>
  </si>
  <si>
    <t>Reevy</t>
  </si>
  <si>
    <t>Double J Bobbi</t>
  </si>
  <si>
    <t>Trev Mosier</t>
  </si>
  <si>
    <t>Bollie</t>
  </si>
  <si>
    <t>Sophie</t>
  </si>
  <si>
    <t>Leslie Zepeta</t>
  </si>
  <si>
    <t>Joy</t>
  </si>
  <si>
    <t>Glenn</t>
  </si>
  <si>
    <t>Lad</t>
  </si>
  <si>
    <t>Derek Robinson</t>
  </si>
  <si>
    <t>Landgon Reagon</t>
  </si>
  <si>
    <t>Little Joe</t>
  </si>
  <si>
    <t>XL Jet</t>
  </si>
  <si>
    <t>Marvin</t>
  </si>
  <si>
    <t>Speed</t>
  </si>
  <si>
    <t>Amberlie Thorp</t>
  </si>
  <si>
    <t>Karla</t>
  </si>
  <si>
    <t>Ewe Vaca 5.18</t>
  </si>
  <si>
    <t>Ewe Vaca 5.19</t>
  </si>
  <si>
    <t>Spade</t>
  </si>
  <si>
    <t>Connie Emerson</t>
  </si>
  <si>
    <t>Sue</t>
  </si>
  <si>
    <t>Cimmaron Zepeta</t>
  </si>
  <si>
    <t>Gunner</t>
  </si>
  <si>
    <t>Holly Alexander</t>
  </si>
  <si>
    <t>Vance</t>
  </si>
  <si>
    <t>J Emerson</t>
  </si>
  <si>
    <t>Fuzzy</t>
  </si>
  <si>
    <t>Ed Clements</t>
  </si>
  <si>
    <t>Kate</t>
  </si>
  <si>
    <t>Harley</t>
  </si>
  <si>
    <t>Teri Enzeroth</t>
  </si>
  <si>
    <t>Annie</t>
  </si>
  <si>
    <t>Lauren Anderson</t>
  </si>
  <si>
    <t>moved to Intermediate</t>
  </si>
  <si>
    <t>too old</t>
  </si>
  <si>
    <t>Went to Open</t>
  </si>
  <si>
    <t>David Henry</t>
  </si>
  <si>
    <t>Lite</t>
  </si>
  <si>
    <t>Permain 9.4</t>
  </si>
  <si>
    <t>Permain 9.5</t>
  </si>
  <si>
    <t>Permain 9.6</t>
  </si>
  <si>
    <t>Duke</t>
  </si>
  <si>
    <t>Keith Gilleon</t>
  </si>
  <si>
    <t>Rouh</t>
  </si>
  <si>
    <t>Chris Timmons</t>
  </si>
  <si>
    <t>Bet</t>
  </si>
  <si>
    <t>J Emmerson</t>
  </si>
  <si>
    <t>Lew</t>
  </si>
  <si>
    <t>Bullet</t>
  </si>
  <si>
    <t>Angus</t>
  </si>
  <si>
    <t>Angel</t>
  </si>
  <si>
    <t>Shauna Dillard</t>
  </si>
  <si>
    <t>Luke</t>
  </si>
  <si>
    <t>Marti</t>
  </si>
  <si>
    <t>Oak</t>
  </si>
  <si>
    <t xml:space="preserve">David Henry </t>
  </si>
  <si>
    <t>Leonard Morrrow</t>
  </si>
  <si>
    <t>Bill</t>
  </si>
  <si>
    <t>Brandon Pugh</t>
  </si>
  <si>
    <t>Skeet</t>
  </si>
  <si>
    <t>Jimmy Baros</t>
  </si>
  <si>
    <t>Arrow M Sue</t>
  </si>
  <si>
    <t>Indi</t>
  </si>
  <si>
    <t>Leonard Morrow</t>
  </si>
  <si>
    <t>Bobbie</t>
  </si>
  <si>
    <t>Sandhills 9.28</t>
  </si>
  <si>
    <t>Sandhills 9.29</t>
  </si>
  <si>
    <t>Si</t>
  </si>
  <si>
    <t>Marvin Daniel</t>
  </si>
  <si>
    <t>Punch</t>
  </si>
  <si>
    <t>Mark Benes</t>
  </si>
  <si>
    <t>Kobe</t>
  </si>
  <si>
    <t>Lexi</t>
  </si>
  <si>
    <t>Tim Neal</t>
  </si>
  <si>
    <t>Ward Hobbs</t>
  </si>
  <si>
    <t>Dub</t>
  </si>
  <si>
    <t>Hulk</t>
  </si>
  <si>
    <t>Tony Jetensky</t>
  </si>
  <si>
    <t>Sauce</t>
  </si>
  <si>
    <t>Sammy</t>
  </si>
  <si>
    <t>Katie Dozier</t>
  </si>
  <si>
    <t>Bolley</t>
  </si>
  <si>
    <t>Jane</t>
  </si>
  <si>
    <t>Nuckoll Co 9.21</t>
  </si>
  <si>
    <t>Nuckoll Co 9.22</t>
  </si>
  <si>
    <t>Diamond W 9.26</t>
  </si>
  <si>
    <t>Diamond W 9.27</t>
  </si>
  <si>
    <t>Sulpher  10.4</t>
  </si>
  <si>
    <t>Sulpher  10.5</t>
  </si>
  <si>
    <t>Sulpher  10.6</t>
  </si>
  <si>
    <t>John Hollman</t>
  </si>
  <si>
    <t>Abbi Mahurin</t>
  </si>
  <si>
    <t>Fez</t>
  </si>
  <si>
    <t>Meg</t>
  </si>
  <si>
    <t>Toast</t>
  </si>
  <si>
    <t>Todd Weinrich</t>
  </si>
  <si>
    <t>May</t>
  </si>
  <si>
    <t>Lazarus</t>
  </si>
  <si>
    <t>Double J Ruby</t>
  </si>
  <si>
    <t>Gemma</t>
  </si>
  <si>
    <t>Maverick</t>
  </si>
  <si>
    <t>Red</t>
  </si>
  <si>
    <t>Derk Robinson</t>
  </si>
  <si>
    <t>Rose</t>
  </si>
  <si>
    <t>Terry Peyton</t>
  </si>
  <si>
    <t>Hank</t>
  </si>
  <si>
    <t>Raven</t>
  </si>
  <si>
    <t>Spicy</t>
  </si>
  <si>
    <t>Gerald Johnson</t>
  </si>
  <si>
    <t>Rip</t>
  </si>
  <si>
    <t>Finals Run 1</t>
  </si>
  <si>
    <t>Finals Run 2</t>
  </si>
  <si>
    <t>Finlas Total</t>
  </si>
  <si>
    <t>Bit</t>
  </si>
  <si>
    <t>Trice</t>
  </si>
  <si>
    <t>Stewart Mitchell</t>
  </si>
  <si>
    <t>Satus Sky</t>
  </si>
  <si>
    <t>Final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</si>
</sst>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b/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3" borderId="1" applyNumberFormat="0" applyAlignment="0" applyProtection="0"/>
    <xf numFmtId="0" fontId="8" fillId="4" borderId="0" applyNumberFormat="0" applyBorder="0" applyAlignment="0" applyProtection="0"/>
    <xf numFmtId="0" fontId="9" fillId="0" borderId="0"/>
    <xf numFmtId="0" fontId="8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2" fillId="2" borderId="2" xfId="1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horizontal="center" vertical="center" textRotation="90"/>
      <protection locked="0"/>
    </xf>
    <xf numFmtId="0" fontId="2" fillId="2" borderId="3" xfId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/>
    <xf numFmtId="0" fontId="0" fillId="0" borderId="5" xfId="0" applyBorder="1"/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/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center" vertical="center" textRotation="90" wrapText="1"/>
      <protection locked="0"/>
    </xf>
    <xf numFmtId="0" fontId="2" fillId="2" borderId="5" xfId="1" applyFill="1" applyBorder="1" applyAlignment="1" applyProtection="1">
      <alignment horizontal="center" vertical="center" textRotation="90"/>
      <protection locked="0"/>
    </xf>
    <xf numFmtId="0" fontId="0" fillId="0" borderId="5" xfId="0" applyBorder="1" applyAlignment="1" applyProtection="1">
      <alignment horizontal="center" vertical="center" textRotation="90"/>
      <protection locked="0"/>
    </xf>
    <xf numFmtId="0" fontId="0" fillId="0" borderId="5" xfId="0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5" xfId="0" applyFont="1" applyBorder="1"/>
    <xf numFmtId="0" fontId="4" fillId="0" borderId="5" xfId="0" applyFont="1" applyBorder="1"/>
    <xf numFmtId="0" fontId="6" fillId="0" borderId="5" xfId="0" applyFont="1" applyBorder="1" applyProtection="1">
      <protection locked="0"/>
    </xf>
    <xf numFmtId="0" fontId="5" fillId="0" borderId="5" xfId="0" applyFont="1" applyBorder="1"/>
    <xf numFmtId="0" fontId="1" fillId="0" borderId="5" xfId="2" applyFon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2" fillId="0" borderId="5" xfId="1" applyFill="1" applyBorder="1" applyAlignment="1" applyProtection="1">
      <alignment horizontal="center" vertical="center" textRotation="90"/>
      <protection locked="0"/>
    </xf>
    <xf numFmtId="0" fontId="1" fillId="0" borderId="5" xfId="0" applyFont="1" applyBorder="1" applyAlignment="1" applyProtection="1">
      <alignment horizontal="center" vertical="center" textRotation="90"/>
      <protection locked="0"/>
    </xf>
    <xf numFmtId="0" fontId="2" fillId="0" borderId="0" xfId="1" applyFill="1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2" fillId="2" borderId="3" xfId="1" applyFill="1" applyBorder="1" applyAlignment="1" applyProtection="1">
      <alignment horizontal="center" vertical="center"/>
      <protection locked="0"/>
    </xf>
    <xf numFmtId="0" fontId="2" fillId="2" borderId="10" xfId="1" applyFill="1" applyBorder="1" applyAlignment="1" applyProtection="1">
      <alignment horizontal="center" vertical="center" textRotation="90"/>
      <protection locked="0"/>
    </xf>
    <xf numFmtId="0" fontId="6" fillId="0" borderId="4" xfId="0" applyFont="1" applyBorder="1"/>
    <xf numFmtId="0" fontId="6" fillId="0" borderId="5" xfId="0" applyFont="1" applyBorder="1"/>
    <xf numFmtId="0" fontId="6" fillId="0" borderId="1" xfId="1" applyFont="1" applyFill="1" applyProtection="1">
      <protection locked="0"/>
    </xf>
    <xf numFmtId="0" fontId="6" fillId="0" borderId="1" xfId="0" applyFont="1" applyBorder="1"/>
    <xf numFmtId="0" fontId="6" fillId="0" borderId="4" xfId="1" applyFont="1" applyFill="1" applyBorder="1" applyProtection="1">
      <protection locked="0"/>
    </xf>
    <xf numFmtId="0" fontId="6" fillId="0" borderId="5" xfId="1" applyFont="1" applyFill="1" applyBorder="1" applyProtection="1">
      <protection locked="0"/>
    </xf>
    <xf numFmtId="0" fontId="6" fillId="0" borderId="5" xfId="1" applyFont="1" applyFill="1" applyBorder="1" applyAlignment="1" applyProtection="1">
      <alignment horizontal="left"/>
      <protection locked="0"/>
    </xf>
    <xf numFmtId="0" fontId="6" fillId="0" borderId="5" xfId="2" applyFont="1" applyFill="1" applyBorder="1" applyProtection="1">
      <protection locked="0"/>
    </xf>
    <xf numFmtId="0" fontId="6" fillId="0" borderId="5" xfId="0" applyFont="1" applyBorder="1" applyAlignment="1">
      <alignment horizontal="left"/>
    </xf>
    <xf numFmtId="0" fontId="6" fillId="0" borderId="4" xfId="1" applyFont="1" applyFill="1" applyBorder="1" applyProtection="1"/>
    <xf numFmtId="0" fontId="6" fillId="0" borderId="4" xfId="2" applyFont="1" applyFill="1" applyBorder="1" applyProtection="1">
      <protection locked="0"/>
    </xf>
    <xf numFmtId="0" fontId="2" fillId="2" borderId="13" xfId="1" applyFill="1" applyBorder="1" applyAlignment="1" applyProtection="1">
      <alignment horizontal="center" vertical="center" textRotation="90"/>
      <protection locked="0"/>
    </xf>
    <xf numFmtId="0" fontId="2" fillId="2" borderId="14" xfId="1" applyFill="1" applyBorder="1" applyAlignment="1" applyProtection="1">
      <alignment horizontal="center" vertical="center" textRotation="90"/>
      <protection locked="0"/>
    </xf>
    <xf numFmtId="0" fontId="1" fillId="0" borderId="5" xfId="2" applyFont="1" applyFill="1" applyBorder="1" applyAlignment="1" applyProtection="1">
      <alignment horizontal="left"/>
      <protection locked="0"/>
    </xf>
    <xf numFmtId="0" fontId="10" fillId="0" borderId="5" xfId="0" applyFont="1" applyBorder="1"/>
    <xf numFmtId="0" fontId="2" fillId="2" borderId="12" xfId="1" applyFill="1" applyBorder="1" applyAlignment="1" applyProtection="1">
      <alignment horizontal="center" vertical="center" textRotation="90"/>
      <protection locked="0"/>
    </xf>
    <xf numFmtId="0" fontId="2" fillId="2" borderId="15" xfId="1" applyFill="1" applyBorder="1" applyAlignment="1" applyProtection="1">
      <alignment horizontal="center" vertical="center" textRotation="90"/>
      <protection locked="0"/>
    </xf>
    <xf numFmtId="0" fontId="6" fillId="0" borderId="5" xfId="1" applyFont="1" applyFill="1" applyBorder="1" applyProtection="1"/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6" xfId="0" applyFont="1" applyBorder="1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1" fillId="0" borderId="11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/>
    </xf>
    <xf numFmtId="0" fontId="6" fillId="0" borderId="12" xfId="0" applyFont="1" applyBorder="1"/>
    <xf numFmtId="0" fontId="6" fillId="0" borderId="0" xfId="0" applyFont="1" applyBorder="1"/>
    <xf numFmtId="0" fontId="0" fillId="0" borderId="0" xfId="0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0" fillId="0" borderId="0" xfId="0" applyBorder="1" applyAlignment="1">
      <alignment horizontal="center"/>
    </xf>
  </cellXfs>
  <cellStyles count="5">
    <cellStyle name="20% - Accent3" xfId="2" builtinId="38"/>
    <cellStyle name="Normal" xfId="0" builtinId="0"/>
    <cellStyle name="Normal 2" xfId="4" xr:uid="{293D9059-1E69-420A-B5C7-C16DF435E0B8}"/>
    <cellStyle name="Normal 3" xfId="3" xr:uid="{07E38E4B-E60D-4234-8600-FBE63221C3DD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60"/>
  <sheetViews>
    <sheetView zoomScale="145" zoomScaleNormal="145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RowHeight="15" x14ac:dyDescent="0.25"/>
  <cols>
    <col min="1" max="2" width="19.7109375" style="14" customWidth="1"/>
    <col min="3" max="5" width="8.5703125" style="64" customWidth="1"/>
    <col min="6" max="6" width="8.5703125" style="65" customWidth="1"/>
    <col min="7" max="30" width="8.5703125" style="64" customWidth="1"/>
    <col min="31" max="33" width="8.5703125" style="14" customWidth="1"/>
    <col min="34" max="34" width="6" style="14" customWidth="1"/>
    <col min="35" max="35" width="5.28515625" style="14" customWidth="1"/>
    <col min="36" max="36" width="7.28515625" style="14" customWidth="1"/>
    <col min="37" max="37" width="7" style="14" customWidth="1"/>
    <col min="38" max="38" width="6.28515625" style="14" customWidth="1"/>
    <col min="39" max="39" width="5.28515625" style="14" customWidth="1"/>
    <col min="40" max="40" width="5.42578125" style="14" customWidth="1"/>
    <col min="41" max="41" width="7" style="14" customWidth="1"/>
    <col min="42" max="43" width="6.7109375" style="14" customWidth="1"/>
    <col min="44" max="44" width="5" style="14" customWidth="1"/>
    <col min="45" max="45" width="5.140625" style="14" customWidth="1"/>
    <col min="46" max="46" width="5.5703125" style="14" customWidth="1"/>
    <col min="47" max="47" width="5.140625" style="14" customWidth="1"/>
    <col min="48" max="48" width="5" style="14" customWidth="1"/>
    <col min="49" max="59" width="6" style="14" customWidth="1"/>
    <col min="60" max="60" width="9.140625" style="18"/>
    <col min="61" max="76" width="9.140625" style="14"/>
    <col min="77" max="77" width="9.140625" style="18"/>
    <col min="78" max="16384" width="9.140625" style="14"/>
  </cols>
  <sheetData>
    <row r="1" spans="1:81" s="23" customFormat="1" ht="82.5" customHeight="1" x14ac:dyDescent="0.25">
      <c r="A1" s="19" t="s">
        <v>21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21" t="s">
        <v>120</v>
      </c>
      <c r="O1" s="21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21" t="s">
        <v>256</v>
      </c>
      <c r="AF1" s="21" t="s">
        <v>257</v>
      </c>
      <c r="AG1" s="21" t="s">
        <v>258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34"/>
      <c r="BI1" s="22" t="s">
        <v>0</v>
      </c>
      <c r="BJ1" s="22" t="s">
        <v>9</v>
      </c>
      <c r="BK1" s="22" t="s">
        <v>10</v>
      </c>
      <c r="BL1" s="22"/>
      <c r="BY1" s="24"/>
    </row>
    <row r="2" spans="1:81" x14ac:dyDescent="0.25">
      <c r="A2" s="47" t="s">
        <v>45</v>
      </c>
      <c r="B2" s="49" t="s">
        <v>152</v>
      </c>
      <c r="C2" s="66">
        <v>780</v>
      </c>
      <c r="D2" s="66"/>
      <c r="E2" s="66"/>
      <c r="F2" s="66"/>
      <c r="G2" s="66"/>
      <c r="H2" s="64">
        <v>1170</v>
      </c>
      <c r="I2" s="64">
        <v>130</v>
      </c>
      <c r="L2" s="64">
        <v>1380</v>
      </c>
      <c r="M2" s="66"/>
      <c r="N2" s="66">
        <v>240</v>
      </c>
      <c r="O2" s="66">
        <v>600</v>
      </c>
      <c r="P2" s="66">
        <v>420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>
        <f>SUM(LARGE(C2:AC2,1),LARGE(C2:AC2,2),LARGE(C2:AC2,3),LARGE(C2:AC2,4),LARGE(C2:AC2,5))</f>
        <v>4350</v>
      </c>
      <c r="AE2" s="15">
        <v>400</v>
      </c>
      <c r="AF2" s="15"/>
      <c r="AG2" s="15">
        <f>AD2+AE2+AF2</f>
        <v>4750</v>
      </c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BH2" s="16"/>
      <c r="BI2" s="14">
        <f t="shared" ref="BI2:BI14" si="0">SUM(AX2:BH2)</f>
        <v>0</v>
      </c>
      <c r="BJ2" s="15"/>
      <c r="BK2" s="15"/>
      <c r="BL2" s="15">
        <f t="shared" ref="BL2:BL14" si="1">SUM(BI2:BK2)</f>
        <v>0</v>
      </c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6"/>
    </row>
    <row r="3" spans="1:81" x14ac:dyDescent="0.25">
      <c r="A3" s="49" t="s">
        <v>45</v>
      </c>
      <c r="B3" s="49" t="s">
        <v>52</v>
      </c>
      <c r="C3" s="66">
        <v>80</v>
      </c>
      <c r="D3" s="66">
        <v>1180</v>
      </c>
      <c r="E3" s="64">
        <v>280</v>
      </c>
      <c r="F3" s="66"/>
      <c r="G3" s="66"/>
      <c r="H3" s="64">
        <v>170</v>
      </c>
      <c r="I3" s="66"/>
      <c r="J3" s="64">
        <v>240</v>
      </c>
      <c r="K3" s="64">
        <v>40</v>
      </c>
      <c r="L3" s="64">
        <v>780</v>
      </c>
      <c r="M3" s="64">
        <v>1380</v>
      </c>
      <c r="N3" s="66">
        <v>440</v>
      </c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>
        <f>SUM(LARGE(C3:AC3,1),LARGE(C3:AC3,2),LARGE(C3:AC3,3),LARGE(C3:AC3,4),LARGE(C3:AC3,5))</f>
        <v>4060</v>
      </c>
      <c r="AE3" s="15">
        <v>600</v>
      </c>
      <c r="AF3" s="15"/>
      <c r="AG3" s="15">
        <f>AD3+AE3+AF3</f>
        <v>4660</v>
      </c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BH3" s="16"/>
      <c r="BI3" s="14">
        <f t="shared" si="0"/>
        <v>0</v>
      </c>
      <c r="BJ3" s="15"/>
      <c r="BK3" s="15"/>
      <c r="BL3" s="15">
        <f t="shared" si="1"/>
        <v>0</v>
      </c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6"/>
      <c r="CC3" s="18"/>
    </row>
    <row r="4" spans="1:81" x14ac:dyDescent="0.25">
      <c r="A4" s="47" t="s">
        <v>55</v>
      </c>
      <c r="B4" s="47" t="s">
        <v>56</v>
      </c>
      <c r="C4" s="66"/>
      <c r="D4" s="66">
        <v>880</v>
      </c>
      <c r="E4" s="64">
        <v>980</v>
      </c>
      <c r="F4" s="66"/>
      <c r="G4" s="66"/>
      <c r="H4" s="66"/>
      <c r="I4" s="64">
        <v>1230</v>
      </c>
      <c r="K4" s="64">
        <v>240</v>
      </c>
      <c r="L4" s="64">
        <v>80</v>
      </c>
      <c r="O4" s="64">
        <v>400</v>
      </c>
      <c r="AD4" s="66">
        <f>SUM(LARGE(C4:AC4,1),LARGE(C4:AC4,2),LARGE(C4:AC4,3),LARGE(C4:AC4,4),LARGE(C4:AC4,5))</f>
        <v>3730</v>
      </c>
      <c r="AE4" s="15"/>
      <c r="AF4" s="15"/>
      <c r="AG4" s="15">
        <f>AD4+AE4+AF4</f>
        <v>3730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BH4" s="16"/>
      <c r="BI4" s="14">
        <f t="shared" si="0"/>
        <v>0</v>
      </c>
      <c r="BJ4" s="15"/>
      <c r="BK4" s="15"/>
      <c r="BL4" s="15">
        <f t="shared" si="1"/>
        <v>0</v>
      </c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6"/>
      <c r="CC4" s="18"/>
    </row>
    <row r="5" spans="1:81" x14ac:dyDescent="0.25">
      <c r="A5" s="43" t="s">
        <v>17</v>
      </c>
      <c r="B5" s="43" t="s">
        <v>18</v>
      </c>
      <c r="C5" s="66"/>
      <c r="D5" s="66"/>
      <c r="E5" s="66"/>
      <c r="F5" s="66"/>
      <c r="G5" s="64">
        <v>610</v>
      </c>
      <c r="H5" s="66"/>
      <c r="I5" s="64">
        <v>930</v>
      </c>
      <c r="M5" s="64">
        <v>1280</v>
      </c>
      <c r="AA5" s="64">
        <v>20</v>
      </c>
      <c r="AB5" s="64">
        <v>420</v>
      </c>
      <c r="AC5" s="64">
        <v>290</v>
      </c>
      <c r="AD5" s="66">
        <f>SUM(LARGE(C5:AC5,1),LARGE(C5:AC5,2),LARGE(C5:AC5,3),LARGE(C5:AC5,4),LARGE(C5:AC5,5))</f>
        <v>3530</v>
      </c>
      <c r="AE5" s="15"/>
      <c r="AF5" s="15"/>
      <c r="AG5" s="15">
        <f>AD5+AE5+AF5</f>
        <v>3530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BH5" s="16"/>
      <c r="BI5" s="14">
        <f t="shared" si="0"/>
        <v>0</v>
      </c>
      <c r="BJ5" s="15"/>
      <c r="BK5" s="15"/>
      <c r="BL5" s="15">
        <f t="shared" si="1"/>
        <v>0</v>
      </c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6"/>
      <c r="CC5" s="18"/>
    </row>
    <row r="6" spans="1:81" x14ac:dyDescent="0.25">
      <c r="A6" s="49" t="s">
        <v>46</v>
      </c>
      <c r="B6" s="49" t="s">
        <v>47</v>
      </c>
      <c r="C6" s="66">
        <v>580</v>
      </c>
      <c r="D6" s="66">
        <v>980</v>
      </c>
      <c r="E6" s="64">
        <v>1180</v>
      </c>
      <c r="F6" s="66"/>
      <c r="G6" s="66"/>
      <c r="H6" s="66"/>
      <c r="I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>
        <v>350</v>
      </c>
      <c r="Z6" s="66">
        <v>350</v>
      </c>
      <c r="AA6" s="66"/>
      <c r="AB6" s="66"/>
      <c r="AC6" s="66"/>
      <c r="AD6" s="66">
        <f>SUM(LARGE(C6:AC6,1),LARGE(C6:AC6,2),LARGE(C6:AC6,3),LARGE(C6:AC6,4),LARGE(C6:AC6,5))</f>
        <v>3440</v>
      </c>
      <c r="AE6" s="15"/>
      <c r="AF6" s="15"/>
      <c r="AG6" s="15">
        <f>AD6+AE6+AF6</f>
        <v>3440</v>
      </c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BH6" s="16"/>
      <c r="BI6" s="14">
        <f t="shared" si="0"/>
        <v>0</v>
      </c>
      <c r="BJ6" s="15"/>
      <c r="BK6" s="15"/>
      <c r="BL6" s="15">
        <f t="shared" si="1"/>
        <v>0</v>
      </c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6"/>
      <c r="CC6" s="18"/>
    </row>
    <row r="7" spans="1:81" x14ac:dyDescent="0.25">
      <c r="A7" s="47" t="s">
        <v>45</v>
      </c>
      <c r="B7" s="47" t="s">
        <v>33</v>
      </c>
      <c r="C7" s="66"/>
      <c r="D7" s="66">
        <v>1280</v>
      </c>
      <c r="E7" s="66"/>
      <c r="F7" s="66"/>
      <c r="G7" s="66"/>
      <c r="H7" s="66"/>
      <c r="I7" s="66"/>
      <c r="J7" s="66"/>
      <c r="K7" s="64">
        <v>140</v>
      </c>
      <c r="L7" s="66"/>
      <c r="M7" s="64">
        <v>780</v>
      </c>
      <c r="N7" s="66"/>
      <c r="O7" s="66">
        <v>300</v>
      </c>
      <c r="P7" s="66">
        <v>720</v>
      </c>
      <c r="Q7" s="66">
        <v>320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>
        <f>SUM(LARGE(C7:AC7,1),LARGE(C7:AC7,2),LARGE(C7:AC7,3),LARGE(C7:AC7,4),LARGE(C7:AC7,5))</f>
        <v>3400</v>
      </c>
      <c r="AE7" s="15"/>
      <c r="AF7" s="15"/>
      <c r="AG7" s="15">
        <f>AD7+AE7+AF7</f>
        <v>3400</v>
      </c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6"/>
      <c r="BI7" s="14">
        <f t="shared" si="0"/>
        <v>0</v>
      </c>
      <c r="BJ7" s="15"/>
      <c r="BK7" s="15"/>
      <c r="BL7" s="15">
        <f t="shared" si="1"/>
        <v>0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6"/>
      <c r="CC7" s="18"/>
    </row>
    <row r="8" spans="1:81" x14ac:dyDescent="0.25">
      <c r="A8" s="49" t="s">
        <v>37</v>
      </c>
      <c r="B8" s="49" t="s">
        <v>38</v>
      </c>
      <c r="C8" s="66">
        <v>1280</v>
      </c>
      <c r="D8" s="66">
        <v>580</v>
      </c>
      <c r="E8" s="64">
        <v>1380</v>
      </c>
      <c r="F8" s="66"/>
      <c r="G8" s="66"/>
      <c r="H8" s="66"/>
      <c r="I8" s="66"/>
      <c r="AD8" s="66">
        <f>SUM(C8:AC8)</f>
        <v>3240</v>
      </c>
      <c r="AE8" s="15"/>
      <c r="AF8" s="15"/>
      <c r="AG8" s="15">
        <f>AD8+AE8+AF8</f>
        <v>3240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BH8" s="16"/>
      <c r="BI8" s="14">
        <f t="shared" si="0"/>
        <v>0</v>
      </c>
      <c r="BJ8" s="15"/>
      <c r="BK8" s="15"/>
      <c r="BL8" s="15">
        <f t="shared" si="1"/>
        <v>0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CC8" s="18"/>
    </row>
    <row r="9" spans="1:81" x14ac:dyDescent="0.25">
      <c r="A9" s="49" t="s">
        <v>58</v>
      </c>
      <c r="B9" s="49" t="s">
        <v>59</v>
      </c>
      <c r="C9" s="66"/>
      <c r="D9" s="66">
        <v>680</v>
      </c>
      <c r="E9" s="66"/>
      <c r="F9" s="66"/>
      <c r="G9" s="66"/>
      <c r="H9" s="66"/>
      <c r="I9" s="66"/>
      <c r="L9" s="66"/>
      <c r="M9" s="64">
        <v>980</v>
      </c>
      <c r="N9" s="66"/>
      <c r="O9" s="66"/>
      <c r="P9" s="66">
        <v>520</v>
      </c>
      <c r="Q9" s="66">
        <v>720</v>
      </c>
      <c r="R9" s="66"/>
      <c r="S9" s="66">
        <v>80</v>
      </c>
      <c r="T9" s="66"/>
      <c r="U9" s="66"/>
      <c r="V9" s="66"/>
      <c r="W9" s="66"/>
      <c r="X9" s="66"/>
      <c r="Y9" s="66"/>
      <c r="Z9" s="66"/>
      <c r="AA9" s="66"/>
      <c r="AB9" s="66"/>
      <c r="AC9" s="66"/>
      <c r="AD9" s="66">
        <f>SUM(LARGE(C9:AC9,1),LARGE(C9:AC9,2),LARGE(C9:AC9,3),LARGE(C9:AC9,4),LARGE(C9:AC9,5))</f>
        <v>2980</v>
      </c>
      <c r="AE9" s="25"/>
      <c r="AF9" s="25"/>
      <c r="AG9" s="15">
        <f>AD9+AE9+AF9</f>
        <v>2980</v>
      </c>
      <c r="AH9" s="25"/>
      <c r="AI9" s="25"/>
      <c r="AJ9" s="25"/>
      <c r="AK9" s="17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BH9" s="29"/>
      <c r="BI9" s="14">
        <f t="shared" si="0"/>
        <v>0</v>
      </c>
      <c r="BJ9" s="25"/>
      <c r="BK9" s="25"/>
      <c r="BL9" s="15">
        <f t="shared" si="1"/>
        <v>0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CC9" s="18"/>
    </row>
    <row r="10" spans="1:81" x14ac:dyDescent="0.25">
      <c r="A10" s="49" t="s">
        <v>45</v>
      </c>
      <c r="B10" s="49" t="s">
        <v>64</v>
      </c>
      <c r="C10" s="66"/>
      <c r="D10" s="66"/>
      <c r="E10" s="64">
        <v>880</v>
      </c>
      <c r="F10" s="66"/>
      <c r="G10" s="66"/>
      <c r="H10" s="64">
        <v>570</v>
      </c>
      <c r="I10" s="64">
        <v>1130</v>
      </c>
      <c r="N10" s="66">
        <v>140</v>
      </c>
      <c r="O10" s="66">
        <v>100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>
        <f>SUM(LARGE(C10:AC10,1),LARGE(C10:AC10,2),LARGE(C10:AC10,3),LARGE(C10:AC10,4),LARGE(C10:AC10,5))</f>
        <v>2820</v>
      </c>
      <c r="AE10" s="25"/>
      <c r="AF10" s="25"/>
      <c r="AG10" s="15">
        <f>AD10+AE10+AF10</f>
        <v>2820</v>
      </c>
      <c r="AH10" s="25"/>
      <c r="AI10" s="25"/>
      <c r="AJ10" s="25"/>
      <c r="AK10" s="25"/>
      <c r="AL10" s="17"/>
      <c r="AM10" s="25"/>
      <c r="AN10" s="25"/>
      <c r="AO10" s="25"/>
      <c r="AP10" s="25"/>
      <c r="AQ10" s="17"/>
      <c r="AR10" s="17"/>
      <c r="AS10" s="17"/>
      <c r="AT10" s="17"/>
      <c r="AU10" s="17"/>
      <c r="AV10" s="17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29"/>
      <c r="BI10" s="14">
        <f t="shared" si="0"/>
        <v>0</v>
      </c>
      <c r="BJ10" s="15"/>
      <c r="BK10" s="15"/>
      <c r="BL10" s="15">
        <f t="shared" si="1"/>
        <v>0</v>
      </c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CC10" s="18"/>
    </row>
    <row r="11" spans="1:81" x14ac:dyDescent="0.25">
      <c r="A11" s="43" t="s">
        <v>4</v>
      </c>
      <c r="B11" s="43" t="s">
        <v>8</v>
      </c>
      <c r="C11" s="66"/>
      <c r="D11" s="66"/>
      <c r="E11" s="66"/>
      <c r="F11" s="66"/>
      <c r="G11" s="64">
        <v>410</v>
      </c>
      <c r="H11" s="64">
        <v>70</v>
      </c>
      <c r="I11" s="64">
        <v>1030</v>
      </c>
      <c r="J11" s="66"/>
      <c r="K11" s="66"/>
      <c r="L11" s="64">
        <v>1280</v>
      </c>
      <c r="M11" s="67"/>
      <c r="N11" s="67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6">
        <f>SUM(C11:AC11)</f>
        <v>2790</v>
      </c>
      <c r="AE11" s="25"/>
      <c r="AF11" s="25"/>
      <c r="AG11" s="15">
        <f>AD11+AE11+AF11</f>
        <v>2790</v>
      </c>
      <c r="AH11" s="25"/>
      <c r="AI11" s="25"/>
      <c r="AJ11" s="25"/>
      <c r="AK11" s="25"/>
      <c r="AL11" s="17"/>
      <c r="AM11" s="25"/>
      <c r="AN11" s="25"/>
      <c r="AO11" s="25"/>
      <c r="AP11" s="25"/>
      <c r="AQ11" s="17"/>
      <c r="AR11" s="17"/>
      <c r="AS11" s="17"/>
      <c r="AT11" s="17"/>
      <c r="AU11" s="17"/>
      <c r="AV11" s="17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29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CC11" s="18"/>
    </row>
    <row r="12" spans="1:81" x14ac:dyDescent="0.25">
      <c r="A12" s="43" t="s">
        <v>4</v>
      </c>
      <c r="B12" s="43" t="s">
        <v>2</v>
      </c>
      <c r="C12" s="66"/>
      <c r="D12" s="66"/>
      <c r="E12" s="66"/>
      <c r="F12" s="66"/>
      <c r="G12" s="64">
        <v>510</v>
      </c>
      <c r="H12" s="64">
        <v>970</v>
      </c>
      <c r="I12" s="64">
        <v>530</v>
      </c>
      <c r="J12" s="66"/>
      <c r="K12" s="66"/>
      <c r="L12" s="64">
        <v>680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6">
        <f>SUM(C12:AC12)</f>
        <v>2690</v>
      </c>
      <c r="AE12" s="25"/>
      <c r="AF12" s="25"/>
      <c r="AG12" s="15">
        <f>AD12+AE12+AF12</f>
        <v>2690</v>
      </c>
      <c r="AH12" s="25"/>
      <c r="AI12" s="25"/>
      <c r="AJ12" s="25"/>
      <c r="AK12" s="25"/>
      <c r="AL12" s="17"/>
      <c r="AM12" s="25"/>
      <c r="AN12" s="25"/>
      <c r="AO12" s="25"/>
      <c r="AP12" s="25"/>
      <c r="AQ12" s="17"/>
      <c r="AR12" s="17"/>
      <c r="AS12" s="17"/>
      <c r="AT12" s="17"/>
      <c r="AU12" s="17"/>
      <c r="AV12" s="17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29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CC12" s="18"/>
    </row>
    <row r="13" spans="1:81" x14ac:dyDescent="0.25">
      <c r="A13" s="49" t="s">
        <v>41</v>
      </c>
      <c r="B13" s="49" t="s">
        <v>42</v>
      </c>
      <c r="C13" s="66">
        <v>1080</v>
      </c>
      <c r="D13" s="66">
        <v>1080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>
        <f>SUM(C13:AC13)</f>
        <v>2160</v>
      </c>
      <c r="AE13" s="15"/>
      <c r="AF13" s="15"/>
      <c r="AG13" s="15">
        <f>AD13+AE13+AF13</f>
        <v>2160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BI13" s="14">
        <f t="shared" si="0"/>
        <v>0</v>
      </c>
      <c r="BJ13" s="15"/>
      <c r="BK13" s="15"/>
      <c r="BL13" s="15">
        <f t="shared" si="1"/>
        <v>0</v>
      </c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CC13" s="18"/>
    </row>
    <row r="14" spans="1:81" x14ac:dyDescent="0.25">
      <c r="A14" s="49" t="s">
        <v>39</v>
      </c>
      <c r="B14" s="49" t="s">
        <v>57</v>
      </c>
      <c r="C14" s="66"/>
      <c r="D14" s="66">
        <v>780</v>
      </c>
      <c r="E14" s="64">
        <v>1280</v>
      </c>
      <c r="F14" s="66"/>
      <c r="G14" s="66"/>
      <c r="H14" s="66"/>
      <c r="I14" s="66"/>
      <c r="J14" s="66"/>
      <c r="K14" s="66"/>
      <c r="AD14" s="66">
        <f>SUM(C14:AC14)</f>
        <v>2060</v>
      </c>
      <c r="AE14" s="15"/>
      <c r="AF14" s="15"/>
      <c r="AG14" s="15">
        <f>AD14+AE14+AF14</f>
        <v>2060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BI14" s="14">
        <f t="shared" si="0"/>
        <v>0</v>
      </c>
      <c r="BJ14" s="15"/>
      <c r="BK14" s="15"/>
      <c r="BL14" s="15">
        <f t="shared" si="1"/>
        <v>0</v>
      </c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CC14" s="18"/>
    </row>
    <row r="15" spans="1:81" ht="15.75" x14ac:dyDescent="0.25">
      <c r="A15" s="43" t="s">
        <v>17</v>
      </c>
      <c r="B15" s="43" t="s">
        <v>24</v>
      </c>
      <c r="C15" s="69"/>
      <c r="D15" s="69"/>
      <c r="E15" s="69"/>
      <c r="F15" s="64"/>
      <c r="G15" s="64">
        <v>1110</v>
      </c>
      <c r="H15" s="66"/>
      <c r="I15" s="66"/>
      <c r="AD15" s="66">
        <f>SUM(C15:AC15)</f>
        <v>1110</v>
      </c>
      <c r="AE15" s="14">
        <v>300</v>
      </c>
      <c r="AF15" s="14">
        <v>600</v>
      </c>
      <c r="AG15" s="15">
        <f>AD15+AE15+AF15</f>
        <v>2010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CC15" s="18"/>
    </row>
    <row r="16" spans="1:81" x14ac:dyDescent="0.25">
      <c r="A16" s="47" t="s">
        <v>35</v>
      </c>
      <c r="B16" s="47" t="s">
        <v>36</v>
      </c>
      <c r="C16" s="66">
        <v>1380</v>
      </c>
      <c r="D16" s="66"/>
      <c r="E16" s="66"/>
      <c r="F16" s="66"/>
      <c r="G16" s="66"/>
      <c r="H16" s="66"/>
      <c r="I16" s="66"/>
      <c r="N16" s="64">
        <v>540</v>
      </c>
      <c r="AD16" s="66">
        <f>SUM(C16:AC16)</f>
        <v>1920</v>
      </c>
      <c r="AE16" s="15"/>
      <c r="AF16" s="15"/>
      <c r="AG16" s="15">
        <f>AD16+AE16+AF16</f>
        <v>1920</v>
      </c>
    </row>
    <row r="17" spans="1:33" x14ac:dyDescent="0.25">
      <c r="A17" s="59" t="s">
        <v>35</v>
      </c>
      <c r="B17" s="59" t="s">
        <v>63</v>
      </c>
      <c r="E17" s="64">
        <v>1080</v>
      </c>
      <c r="O17" s="64">
        <v>200</v>
      </c>
      <c r="Q17" s="64">
        <v>520</v>
      </c>
      <c r="AD17" s="66">
        <f>SUM(C17:AC17)</f>
        <v>1800</v>
      </c>
      <c r="AG17" s="15">
        <f>AD17+AE17+AF17</f>
        <v>1800</v>
      </c>
    </row>
    <row r="18" spans="1:33" x14ac:dyDescent="0.25">
      <c r="A18" s="47" t="s">
        <v>46</v>
      </c>
      <c r="B18" s="47" t="s">
        <v>50</v>
      </c>
      <c r="C18" s="66">
        <v>280</v>
      </c>
      <c r="D18" s="66">
        <v>380</v>
      </c>
      <c r="E18" s="64">
        <v>80</v>
      </c>
      <c r="F18" s="66"/>
      <c r="G18" s="66"/>
      <c r="H18" s="66"/>
      <c r="I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>
        <v>660</v>
      </c>
      <c r="W18" s="66"/>
      <c r="X18" s="66">
        <v>390</v>
      </c>
      <c r="Y18" s="66"/>
      <c r="Z18" s="66"/>
      <c r="AA18" s="66"/>
      <c r="AB18" s="66"/>
      <c r="AC18" s="66"/>
      <c r="AD18" s="66">
        <f>SUM(LARGE(C18:AC18,1),LARGE(C18:AC18,2),LARGE(C18:AC18,3),LARGE(C18:AC18,4),LARGE(C18:AC18,5))</f>
        <v>1790</v>
      </c>
      <c r="AG18" s="15">
        <f>AD18+AE18+AF18</f>
        <v>1790</v>
      </c>
    </row>
    <row r="19" spans="1:33" x14ac:dyDescent="0.25">
      <c r="A19" s="47" t="s">
        <v>39</v>
      </c>
      <c r="B19" s="47" t="s">
        <v>40</v>
      </c>
      <c r="C19" s="66">
        <v>1180</v>
      </c>
      <c r="D19" s="66"/>
      <c r="E19" s="64">
        <v>580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>
        <f>SUM(C19:AC19)</f>
        <v>1760</v>
      </c>
      <c r="AG19" s="15">
        <f>AD19+AE19+AF19</f>
        <v>1760</v>
      </c>
    </row>
    <row r="20" spans="1:33" x14ac:dyDescent="0.25">
      <c r="A20" s="87" t="s">
        <v>107</v>
      </c>
      <c r="B20" s="88" t="s">
        <v>109</v>
      </c>
      <c r="L20" s="64">
        <v>280</v>
      </c>
      <c r="M20" s="64">
        <v>480</v>
      </c>
      <c r="V20" s="64">
        <v>460</v>
      </c>
      <c r="W20" s="64">
        <v>390</v>
      </c>
      <c r="X20" s="64">
        <v>90</v>
      </c>
      <c r="Y20" s="64">
        <v>50</v>
      </c>
      <c r="AD20" s="66">
        <f>SUM(LARGE(C20:AC20,1),LARGE(C20:AC20,2),LARGE(C20:AC20,3),LARGE(C20:AC20,4),LARGE(C20:AC20,5))</f>
        <v>1700</v>
      </c>
      <c r="AG20" s="15">
        <f>AD20+AE20+AF20</f>
        <v>1700</v>
      </c>
    </row>
    <row r="21" spans="1:33" x14ac:dyDescent="0.25">
      <c r="A21" s="46" t="s">
        <v>37</v>
      </c>
      <c r="B21" s="46" t="s">
        <v>5</v>
      </c>
      <c r="C21" s="66">
        <v>980</v>
      </c>
      <c r="D21" s="66"/>
      <c r="E21" s="66"/>
      <c r="F21" s="66"/>
      <c r="G21" s="66"/>
      <c r="H21" s="66"/>
      <c r="I21" s="66"/>
      <c r="U21" s="64">
        <v>460</v>
      </c>
      <c r="AD21" s="66">
        <f>SUM(C21:AC21)</f>
        <v>1440</v>
      </c>
      <c r="AG21" s="15">
        <f>AD21+AE21+AF21</f>
        <v>1440</v>
      </c>
    </row>
    <row r="22" spans="1:33" x14ac:dyDescent="0.25">
      <c r="A22" s="42" t="s">
        <v>4</v>
      </c>
      <c r="B22" s="42" t="s">
        <v>122</v>
      </c>
      <c r="C22" s="66"/>
      <c r="D22" s="66"/>
      <c r="E22" s="66"/>
      <c r="F22" s="66"/>
      <c r="J22" s="66"/>
      <c r="K22" s="66"/>
      <c r="M22" s="67"/>
      <c r="N22" s="67">
        <v>340</v>
      </c>
      <c r="O22" s="68"/>
      <c r="P22" s="68"/>
      <c r="Q22" s="68"/>
      <c r="R22" s="68"/>
      <c r="S22" s="68"/>
      <c r="T22" s="68"/>
      <c r="U22" s="68"/>
      <c r="V22" s="67">
        <v>560</v>
      </c>
      <c r="W22" s="68"/>
      <c r="X22" s="68"/>
      <c r="Y22" s="68"/>
      <c r="Z22" s="68"/>
      <c r="AA22" s="68"/>
      <c r="AB22" s="68"/>
      <c r="AC22" s="68"/>
      <c r="AD22" s="66">
        <f>SUM(C22:AC22)</f>
        <v>900</v>
      </c>
      <c r="AF22" s="14">
        <v>500</v>
      </c>
      <c r="AG22" s="15">
        <f>AD22+AE22+AF22</f>
        <v>1400</v>
      </c>
    </row>
    <row r="23" spans="1:33" x14ac:dyDescent="0.25">
      <c r="A23" s="52" t="s">
        <v>53</v>
      </c>
      <c r="B23" s="52" t="s">
        <v>54</v>
      </c>
      <c r="C23" s="66"/>
      <c r="D23" s="66">
        <v>1380</v>
      </c>
      <c r="E23" s="66"/>
      <c r="F23" s="66"/>
      <c r="G23" s="66"/>
      <c r="H23" s="66"/>
      <c r="I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>
        <f>SUM(C23:AC23)</f>
        <v>1380</v>
      </c>
      <c r="AG23" s="15">
        <f>AD23+AE23+AF23</f>
        <v>1380</v>
      </c>
    </row>
    <row r="24" spans="1:33" x14ac:dyDescent="0.25">
      <c r="A24" s="86" t="s">
        <v>31</v>
      </c>
      <c r="B24" s="86" t="s">
        <v>32</v>
      </c>
      <c r="C24" s="66"/>
      <c r="D24" s="66"/>
      <c r="E24" s="66"/>
      <c r="F24" s="64">
        <v>1010</v>
      </c>
      <c r="G24" s="66"/>
      <c r="H24" s="66"/>
      <c r="I24" s="64">
        <v>330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>
        <f>SUM(C24:AC24)</f>
        <v>1340</v>
      </c>
      <c r="AG24" s="15">
        <f>AD24+AE24+AF24</f>
        <v>1340</v>
      </c>
    </row>
    <row r="25" spans="1:33" x14ac:dyDescent="0.25">
      <c r="A25" s="42" t="s">
        <v>107</v>
      </c>
      <c r="B25" s="42" t="s">
        <v>108</v>
      </c>
      <c r="L25" s="64">
        <v>380</v>
      </c>
      <c r="W25" s="64">
        <v>90</v>
      </c>
      <c r="Y25" s="64">
        <v>450</v>
      </c>
      <c r="AD25" s="66">
        <f>SUM(C25:AC25)</f>
        <v>920</v>
      </c>
      <c r="AF25" s="14">
        <v>400</v>
      </c>
      <c r="AG25" s="15">
        <f>AD25+AE25+AF25</f>
        <v>1320</v>
      </c>
    </row>
    <row r="26" spans="1:33" x14ac:dyDescent="0.25">
      <c r="A26" s="51" t="s">
        <v>58</v>
      </c>
      <c r="B26" s="51" t="s">
        <v>67</v>
      </c>
      <c r="E26" s="64">
        <v>180</v>
      </c>
      <c r="Q26" s="64">
        <v>20</v>
      </c>
      <c r="R26" s="64">
        <v>380</v>
      </c>
      <c r="T26" s="64">
        <v>570</v>
      </c>
      <c r="AD26" s="66">
        <f>SUM(C26:AC26)</f>
        <v>1150</v>
      </c>
      <c r="AG26" s="15">
        <f>AD26+AE26+AF26</f>
        <v>1150</v>
      </c>
    </row>
    <row r="27" spans="1:33" x14ac:dyDescent="0.25">
      <c r="A27" s="42" t="s">
        <v>214</v>
      </c>
      <c r="B27" s="42" t="s">
        <v>215</v>
      </c>
      <c r="U27" s="64">
        <v>560</v>
      </c>
      <c r="W27" s="64">
        <v>290</v>
      </c>
      <c r="Y27" s="64">
        <v>150</v>
      </c>
      <c r="AD27" s="66">
        <f>SUM(C27:AC27)</f>
        <v>1000</v>
      </c>
      <c r="AG27" s="15">
        <f>AD27+AE27+AF27</f>
        <v>1000</v>
      </c>
    </row>
    <row r="28" spans="1:33" x14ac:dyDescent="0.25">
      <c r="A28" s="46" t="s">
        <v>43</v>
      </c>
      <c r="B28" s="46" t="s">
        <v>44</v>
      </c>
      <c r="C28" s="66">
        <v>880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>
        <f>SUM(C28:AC28)</f>
        <v>880</v>
      </c>
      <c r="AG28" s="15">
        <f>AD28+AE28+AF28</f>
        <v>880</v>
      </c>
    </row>
    <row r="29" spans="1:33" x14ac:dyDescent="0.25">
      <c r="A29" s="42" t="s">
        <v>53</v>
      </c>
      <c r="B29" s="42" t="s">
        <v>110</v>
      </c>
      <c r="L29" s="64">
        <v>180</v>
      </c>
      <c r="M29" s="64">
        <v>680</v>
      </c>
      <c r="AD29" s="66">
        <f>SUM(C29:AC29)</f>
        <v>860</v>
      </c>
      <c r="AG29" s="15">
        <f>AD29+AE29+AF29</f>
        <v>860</v>
      </c>
    </row>
    <row r="30" spans="1:33" x14ac:dyDescent="0.25">
      <c r="A30" s="63" t="s">
        <v>236</v>
      </c>
      <c r="B30" s="63" t="s">
        <v>56</v>
      </c>
      <c r="U30" s="64">
        <v>660</v>
      </c>
      <c r="X30" s="64">
        <v>190</v>
      </c>
      <c r="AD30" s="66">
        <f>SUM(C30:AC30)</f>
        <v>850</v>
      </c>
      <c r="AG30" s="15">
        <f>AD30+AE30+AF30</f>
        <v>850</v>
      </c>
    </row>
    <row r="31" spans="1:33" x14ac:dyDescent="0.25">
      <c r="A31" s="51" t="s">
        <v>53</v>
      </c>
      <c r="B31" s="51" t="s">
        <v>65</v>
      </c>
      <c r="E31" s="64">
        <v>780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>
        <f>SUM(C31:AC31)</f>
        <v>780</v>
      </c>
      <c r="AG31" s="15">
        <f>AD31+AE31+AF31</f>
        <v>780</v>
      </c>
    </row>
    <row r="32" spans="1:33" x14ac:dyDescent="0.25">
      <c r="A32" s="42" t="s">
        <v>182</v>
      </c>
      <c r="B32" s="42" t="s">
        <v>183</v>
      </c>
      <c r="R32" s="64">
        <v>480</v>
      </c>
      <c r="S32" s="64">
        <v>280</v>
      </c>
      <c r="AD32" s="66">
        <f>SUM(C32:AC32)</f>
        <v>760</v>
      </c>
      <c r="AG32" s="15">
        <f>AD32+AE32+AF32</f>
        <v>760</v>
      </c>
    </row>
    <row r="33" spans="1:33" x14ac:dyDescent="0.25">
      <c r="A33" s="86" t="s">
        <v>123</v>
      </c>
      <c r="B33" s="50" t="s">
        <v>143</v>
      </c>
      <c r="C33" s="66"/>
      <c r="D33" s="66"/>
      <c r="E33" s="66"/>
      <c r="F33" s="64"/>
      <c r="G33" s="66"/>
      <c r="H33" s="66"/>
      <c r="J33" s="66"/>
      <c r="K33" s="66"/>
      <c r="L33" s="66"/>
      <c r="M33" s="66"/>
      <c r="N33" s="66"/>
      <c r="O33" s="66"/>
      <c r="P33" s="66">
        <v>120</v>
      </c>
      <c r="Q33" s="66">
        <v>620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>
        <f>SUM(C33:AC33)</f>
        <v>740</v>
      </c>
      <c r="AG33" s="15">
        <f>AD33+AE33+AF33</f>
        <v>740</v>
      </c>
    </row>
    <row r="34" spans="1:33" x14ac:dyDescent="0.25">
      <c r="A34" s="42" t="s">
        <v>136</v>
      </c>
      <c r="B34" s="43" t="s">
        <v>153</v>
      </c>
      <c r="P34" s="64">
        <v>320</v>
      </c>
      <c r="S34" s="64">
        <v>380</v>
      </c>
      <c r="AD34" s="66">
        <f>SUM(C34:AC34)</f>
        <v>700</v>
      </c>
      <c r="AG34" s="15">
        <f>AD34+AE34+AF34</f>
        <v>700</v>
      </c>
    </row>
    <row r="35" spans="1:33" x14ac:dyDescent="0.25">
      <c r="A35" s="52" t="s">
        <v>39</v>
      </c>
      <c r="B35" s="52" t="s">
        <v>61</v>
      </c>
      <c r="D35" s="64">
        <v>280</v>
      </c>
      <c r="E35" s="64">
        <v>380</v>
      </c>
      <c r="F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>
        <f>SUM(C35:AC35)</f>
        <v>660</v>
      </c>
      <c r="AG35" s="15">
        <f>AD35+AE35+AF35</f>
        <v>660</v>
      </c>
    </row>
    <row r="36" spans="1:33" x14ac:dyDescent="0.25">
      <c r="A36" s="42" t="s">
        <v>182</v>
      </c>
      <c r="B36" s="42" t="s">
        <v>187</v>
      </c>
      <c r="R36" s="64">
        <v>180</v>
      </c>
      <c r="S36" s="64">
        <v>480</v>
      </c>
      <c r="AD36" s="66">
        <f>SUM(C36:AC36)</f>
        <v>660</v>
      </c>
      <c r="AG36" s="15">
        <f>AD36+AE36+AF36</f>
        <v>660</v>
      </c>
    </row>
    <row r="37" spans="1:33" x14ac:dyDescent="0.25">
      <c r="A37" s="18" t="s">
        <v>17</v>
      </c>
      <c r="B37" s="18" t="s">
        <v>143</v>
      </c>
      <c r="AA37" s="64">
        <v>320</v>
      </c>
      <c r="AB37" s="64">
        <v>320</v>
      </c>
      <c r="AD37" s="64">
        <f>SUM(C37:AC37)</f>
        <v>640</v>
      </c>
      <c r="AG37" s="15">
        <f>AD37+AE37+AF37</f>
        <v>640</v>
      </c>
    </row>
    <row r="38" spans="1:33" x14ac:dyDescent="0.25">
      <c r="A38" s="18" t="s">
        <v>248</v>
      </c>
      <c r="B38" s="18" t="s">
        <v>253</v>
      </c>
      <c r="AA38" s="64">
        <v>220</v>
      </c>
      <c r="AB38" s="64">
        <v>220</v>
      </c>
      <c r="AD38" s="64">
        <f>SUM(C38:AC38)</f>
        <v>440</v>
      </c>
      <c r="AE38" s="14">
        <v>200</v>
      </c>
      <c r="AG38" s="15">
        <f>AD38+AE38+AF38</f>
        <v>640</v>
      </c>
    </row>
    <row r="39" spans="1:33" x14ac:dyDescent="0.25">
      <c r="A39" s="43" t="s">
        <v>223</v>
      </c>
      <c r="B39" s="43" t="s">
        <v>8</v>
      </c>
      <c r="V39" s="64">
        <v>160</v>
      </c>
      <c r="W39" s="64">
        <v>190</v>
      </c>
      <c r="Z39" s="64">
        <v>250</v>
      </c>
      <c r="AD39" s="66">
        <f>SUM(C39:AC39)</f>
        <v>600</v>
      </c>
      <c r="AG39" s="15">
        <f>AD39+AE39+AF39</f>
        <v>600</v>
      </c>
    </row>
    <row r="40" spans="1:33" x14ac:dyDescent="0.25">
      <c r="A40" s="43" t="s">
        <v>188</v>
      </c>
      <c r="B40" s="43" t="s">
        <v>195</v>
      </c>
      <c r="T40" s="64">
        <v>170</v>
      </c>
      <c r="AC40" s="64">
        <v>390</v>
      </c>
      <c r="AD40" s="66">
        <f>SUM(C40:AC40)</f>
        <v>560</v>
      </c>
      <c r="AG40" s="15">
        <f>AD40+AE40+AF40</f>
        <v>560</v>
      </c>
    </row>
    <row r="41" spans="1:33" x14ac:dyDescent="0.25">
      <c r="A41" s="50" t="s">
        <v>123</v>
      </c>
      <c r="B41" s="50" t="s">
        <v>124</v>
      </c>
      <c r="C41" s="66"/>
      <c r="D41" s="66"/>
      <c r="E41" s="66"/>
      <c r="F41" s="64"/>
      <c r="G41" s="66"/>
      <c r="H41" s="66"/>
      <c r="J41" s="66"/>
      <c r="K41" s="66"/>
      <c r="L41" s="66"/>
      <c r="M41" s="66"/>
      <c r="N41" s="66">
        <v>40</v>
      </c>
      <c r="O41" s="66">
        <v>500</v>
      </c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>
        <f>SUM(C41:AC41)</f>
        <v>540</v>
      </c>
      <c r="AG41" s="15">
        <f>AD41+AE41+AF41</f>
        <v>540</v>
      </c>
    </row>
    <row r="42" spans="1:33" x14ac:dyDescent="0.25">
      <c r="A42" s="18" t="s">
        <v>237</v>
      </c>
      <c r="B42" s="18" t="s">
        <v>238</v>
      </c>
      <c r="U42" s="64">
        <v>260</v>
      </c>
      <c r="V42" s="64">
        <v>260</v>
      </c>
      <c r="AD42" s="66">
        <f>SUM(C42:AC42)</f>
        <v>520</v>
      </c>
      <c r="AG42" s="15">
        <f>AD42+AE42+AF42</f>
        <v>520</v>
      </c>
    </row>
    <row r="43" spans="1:33" x14ac:dyDescent="0.25">
      <c r="A43" s="49" t="s">
        <v>48</v>
      </c>
      <c r="B43" s="49" t="s">
        <v>49</v>
      </c>
      <c r="C43" s="66">
        <v>480</v>
      </c>
      <c r="D43" s="66"/>
      <c r="E43" s="66"/>
      <c r="F43" s="66"/>
      <c r="I43" s="66"/>
      <c r="J43" s="66"/>
      <c r="K43" s="66"/>
      <c r="AD43" s="66">
        <f>SUM(C43:AC43)</f>
        <v>480</v>
      </c>
      <c r="AG43" s="15">
        <f>AD43+AE43+AF43</f>
        <v>480</v>
      </c>
    </row>
    <row r="44" spans="1:33" x14ac:dyDescent="0.25">
      <c r="A44" s="59" t="s">
        <v>41</v>
      </c>
      <c r="B44" s="59" t="s">
        <v>66</v>
      </c>
      <c r="E44" s="64">
        <v>480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>
        <f>SUM(C44:AC44)</f>
        <v>480</v>
      </c>
      <c r="AG44" s="15">
        <f>AD44+AE44+AF44</f>
        <v>480</v>
      </c>
    </row>
    <row r="45" spans="1:33" x14ac:dyDescent="0.25">
      <c r="A45" s="49" t="s">
        <v>41</v>
      </c>
      <c r="B45" s="49" t="s">
        <v>60</v>
      </c>
      <c r="C45" s="66"/>
      <c r="D45" s="66">
        <v>480</v>
      </c>
      <c r="E45" s="66"/>
      <c r="F45" s="66"/>
      <c r="G45" s="66"/>
      <c r="H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>
        <f>SUM(C45:AC45)</f>
        <v>480</v>
      </c>
      <c r="AG45" s="15">
        <f>AD45+AE45+AF45</f>
        <v>480</v>
      </c>
    </row>
    <row r="46" spans="1:33" x14ac:dyDescent="0.25">
      <c r="A46" s="43" t="s">
        <v>190</v>
      </c>
      <c r="B46" s="43" t="s">
        <v>191</v>
      </c>
      <c r="R46" s="64">
        <v>80</v>
      </c>
      <c r="T46" s="64">
        <v>70</v>
      </c>
      <c r="AD46" s="66">
        <f>SUM(C46:AC46)</f>
        <v>150</v>
      </c>
      <c r="AF46" s="14">
        <v>300</v>
      </c>
      <c r="AG46" s="15">
        <f>AD46+AE46+AF46</f>
        <v>450</v>
      </c>
    </row>
    <row r="47" spans="1:33" x14ac:dyDescent="0.25">
      <c r="A47" s="18" t="s">
        <v>182</v>
      </c>
      <c r="B47" s="18" t="s">
        <v>5</v>
      </c>
      <c r="AA47" s="64">
        <v>420</v>
      </c>
      <c r="AD47" s="64">
        <f>SUM(C47:AC47)</f>
        <v>420</v>
      </c>
      <c r="AG47" s="15">
        <f>AD47+AE47+AF47</f>
        <v>420</v>
      </c>
    </row>
    <row r="48" spans="1:33" x14ac:dyDescent="0.25">
      <c r="A48" s="18" t="s">
        <v>114</v>
      </c>
      <c r="B48" s="18" t="s">
        <v>96</v>
      </c>
      <c r="AC48" s="64">
        <v>90</v>
      </c>
      <c r="AD48" s="64">
        <f>SUM(C48:AC48)</f>
        <v>90</v>
      </c>
      <c r="AE48" s="14">
        <v>100</v>
      </c>
      <c r="AF48" s="14">
        <v>200</v>
      </c>
      <c r="AG48" s="15">
        <f>AD48+AE48+AF48</f>
        <v>390</v>
      </c>
    </row>
    <row r="49" spans="1:33" x14ac:dyDescent="0.25">
      <c r="A49" s="43" t="s">
        <v>190</v>
      </c>
      <c r="B49" s="43" t="s">
        <v>193</v>
      </c>
      <c r="T49" s="64">
        <v>370</v>
      </c>
      <c r="AD49" s="66">
        <f>SUM(C49:AC49)</f>
        <v>370</v>
      </c>
      <c r="AG49" s="15">
        <f>AD49+AE49+AF49</f>
        <v>370</v>
      </c>
    </row>
    <row r="50" spans="1:33" x14ac:dyDescent="0.25">
      <c r="A50" s="18" t="s">
        <v>237</v>
      </c>
      <c r="B50" s="18" t="s">
        <v>240</v>
      </c>
      <c r="V50" s="64">
        <v>360</v>
      </c>
      <c r="AD50" s="66">
        <f>SUM(C50:AC50)</f>
        <v>360</v>
      </c>
      <c r="AG50" s="15">
        <f>AD50+AE50+AF50</f>
        <v>360</v>
      </c>
    </row>
    <row r="51" spans="1:33" x14ac:dyDescent="0.25">
      <c r="A51" s="18" t="s">
        <v>248</v>
      </c>
      <c r="B51" s="18" t="s">
        <v>2</v>
      </c>
      <c r="AA51" s="64">
        <v>120</v>
      </c>
      <c r="AC51" s="64">
        <v>190</v>
      </c>
      <c r="AD51" s="64">
        <f>SUM(C51:AC51)</f>
        <v>310</v>
      </c>
      <c r="AG51" s="15">
        <f>AD51+AE51+AF51</f>
        <v>310</v>
      </c>
    </row>
    <row r="52" spans="1:33" x14ac:dyDescent="0.25">
      <c r="A52" s="43" t="s">
        <v>188</v>
      </c>
      <c r="B52" s="43" t="s">
        <v>189</v>
      </c>
      <c r="R52" s="64">
        <v>280</v>
      </c>
      <c r="AD52" s="66">
        <f>SUM(C52:AC52)</f>
        <v>280</v>
      </c>
      <c r="AG52" s="15">
        <f>AD52+AE52+AF52</f>
        <v>280</v>
      </c>
    </row>
    <row r="53" spans="1:33" x14ac:dyDescent="0.25">
      <c r="A53" s="43" t="s">
        <v>190</v>
      </c>
      <c r="B53" s="43" t="s">
        <v>194</v>
      </c>
      <c r="T53" s="64">
        <v>270</v>
      </c>
      <c r="AD53" s="66">
        <f>SUM(C53:AC53)</f>
        <v>270</v>
      </c>
      <c r="AG53" s="15">
        <f>AD53+AE53+AF53</f>
        <v>270</v>
      </c>
    </row>
    <row r="54" spans="1:33" x14ac:dyDescent="0.25">
      <c r="A54" s="43" t="s">
        <v>192</v>
      </c>
      <c r="B54" s="43" t="s">
        <v>166</v>
      </c>
      <c r="S54" s="64">
        <v>180</v>
      </c>
      <c r="AD54" s="66">
        <f>SUM(C54:AC54)</f>
        <v>180</v>
      </c>
      <c r="AG54" s="15">
        <f>AD54+AE54+AF54</f>
        <v>180</v>
      </c>
    </row>
    <row r="55" spans="1:33" x14ac:dyDescent="0.25">
      <c r="A55" s="43" t="s">
        <v>45</v>
      </c>
      <c r="B55" s="43" t="s">
        <v>75</v>
      </c>
      <c r="J55" s="64">
        <v>140</v>
      </c>
      <c r="AD55" s="66">
        <f>SUM(C55:AC55)</f>
        <v>140</v>
      </c>
      <c r="AG55" s="15">
        <f>AD55+AE55+AF55</f>
        <v>140</v>
      </c>
    </row>
    <row r="56" spans="1:33" x14ac:dyDescent="0.25">
      <c r="A56" s="49" t="s">
        <v>48</v>
      </c>
      <c r="B56" s="49" t="s">
        <v>62</v>
      </c>
      <c r="D56" s="64">
        <v>80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>
        <f>SUM(C56:AC56)</f>
        <v>80</v>
      </c>
      <c r="AG56" s="15">
        <f>AD56+AE56+AF56</f>
        <v>80</v>
      </c>
    </row>
    <row r="57" spans="1:33" x14ac:dyDescent="0.25">
      <c r="A57" s="18" t="s">
        <v>236</v>
      </c>
      <c r="B57" s="18" t="s">
        <v>239</v>
      </c>
      <c r="U57" s="64">
        <v>60</v>
      </c>
      <c r="AD57" s="66">
        <f>SUM(C57:AC57)</f>
        <v>60</v>
      </c>
      <c r="AG57" s="15">
        <f>AD57+AE57+AF57</f>
        <v>60</v>
      </c>
    </row>
    <row r="58" spans="1:33" x14ac:dyDescent="0.25">
      <c r="A58" s="43" t="s">
        <v>223</v>
      </c>
      <c r="B58" s="43" t="s">
        <v>224</v>
      </c>
      <c r="Z58" s="64">
        <v>50</v>
      </c>
      <c r="AD58" s="66">
        <f>SUM(C58:AC58)</f>
        <v>50</v>
      </c>
      <c r="AG58" s="15">
        <f>AD58+AE58+AF58</f>
        <v>50</v>
      </c>
    </row>
    <row r="59" spans="1:33" x14ac:dyDescent="0.25">
      <c r="A59" s="43" t="s">
        <v>154</v>
      </c>
      <c r="B59" s="43" t="s">
        <v>2</v>
      </c>
      <c r="P59" s="64">
        <v>20</v>
      </c>
      <c r="AD59" s="66">
        <f>SUM(C59:AC59)</f>
        <v>20</v>
      </c>
      <c r="AG59" s="15">
        <f>AD59+AE59+AF59</f>
        <v>20</v>
      </c>
    </row>
    <row r="60" spans="1:33" x14ac:dyDescent="0.25">
      <c r="A60" s="18" t="s">
        <v>182</v>
      </c>
      <c r="B60" s="18" t="s">
        <v>5</v>
      </c>
      <c r="AB60" s="64">
        <v>20</v>
      </c>
      <c r="AD60" s="64">
        <f>SUM(C60:AC60)</f>
        <v>20</v>
      </c>
      <c r="AG60" s="15">
        <f>AD60+AE60+AF60</f>
        <v>20</v>
      </c>
    </row>
  </sheetData>
  <protectedRanges>
    <protectedRange algorithmName="SHA-512" hashValue="typedvkJwfgE9bwzR1AtcMU2LwO34L8Q2LF43zUseWVJfFvytTr/phY1pusltOdur8ffXGfO/pD4OHN3PghJxg==" saltValue="XiGVFgOZIfRuVGj7NggqMQ==" spinCount="100000" sqref="P1:X1" name="Range1"/>
    <protectedRange algorithmName="SHA-512" hashValue="typedvkJwfgE9bwzR1AtcMU2LwO34L8Q2LF43zUseWVJfFvytTr/phY1pusltOdur8ffXGfO/pD4OHN3PghJxg==" saltValue="XiGVFgOZIfRuVGj7NggqMQ==" spinCount="100000" sqref="Y1:AC1" name="Range1_2_2"/>
  </protectedRanges>
  <sortState xmlns:xlrd2="http://schemas.microsoft.com/office/spreadsheetml/2017/richdata2" ref="A2:AG60">
    <sortCondition descending="1" ref="AG2:AG60"/>
  </sortState>
  <phoneticPr fontId="12" type="noConversion"/>
  <printOptions headings="1" gridLines="1"/>
  <pageMargins left="0.7" right="0.7" top="0.75" bottom="0.75" header="0.3" footer="0.3"/>
  <pageSetup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68"/>
  <sheetViews>
    <sheetView zoomScale="145" zoomScaleNormal="145" workbookViewId="0">
      <pane xSplit="2" ySplit="1" topLeftCell="Q2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defaultRowHeight="15" x14ac:dyDescent="0.25"/>
  <cols>
    <col min="1" max="2" width="19.7109375" customWidth="1"/>
    <col min="3" max="28" width="8.5703125" style="77" customWidth="1"/>
    <col min="29" max="31" width="8.5703125" customWidth="1"/>
    <col min="32" max="33" width="7.140625" customWidth="1"/>
    <col min="34" max="34" width="6.7109375" customWidth="1"/>
    <col min="35" max="35" width="6" customWidth="1"/>
    <col min="36" max="36" width="5.28515625" customWidth="1"/>
    <col min="37" max="37" width="7.28515625" customWidth="1"/>
    <col min="38" max="38" width="7" customWidth="1"/>
    <col min="39" max="39" width="6.28515625" customWidth="1"/>
    <col min="40" max="40" width="5.28515625" customWidth="1"/>
    <col min="41" max="41" width="5.42578125" customWidth="1"/>
    <col min="42" max="42" width="7" customWidth="1"/>
    <col min="43" max="44" width="6.7109375" customWidth="1"/>
    <col min="45" max="45" width="5" customWidth="1"/>
    <col min="46" max="46" width="5.140625" customWidth="1"/>
    <col min="47" max="47" width="5.5703125" customWidth="1"/>
    <col min="48" max="48" width="5.140625" customWidth="1"/>
    <col min="49" max="49" width="5" customWidth="1"/>
    <col min="50" max="60" width="6" customWidth="1"/>
    <col min="61" max="61" width="9.140625" style="3"/>
    <col min="78" max="78" width="9.140625" style="3"/>
  </cols>
  <sheetData>
    <row r="1" spans="1:83" s="38" customFormat="1" ht="56.25" customHeight="1" thickBot="1" x14ac:dyDescent="0.3">
      <c r="A1" s="8" t="s">
        <v>22</v>
      </c>
      <c r="B1" s="40" t="s">
        <v>1</v>
      </c>
      <c r="C1" s="9" t="s">
        <v>27</v>
      </c>
      <c r="D1" s="9" t="s">
        <v>25</v>
      </c>
      <c r="E1" s="9" t="s">
        <v>26</v>
      </c>
      <c r="F1" s="9" t="s">
        <v>11</v>
      </c>
      <c r="G1" s="9" t="s">
        <v>12</v>
      </c>
      <c r="H1" s="10" t="s">
        <v>13</v>
      </c>
      <c r="I1" s="10" t="s">
        <v>14</v>
      </c>
      <c r="J1" s="9" t="s">
        <v>15</v>
      </c>
      <c r="K1" s="41" t="s">
        <v>16</v>
      </c>
      <c r="L1" s="53" t="s">
        <v>120</v>
      </c>
      <c r="M1" s="54" t="s">
        <v>121</v>
      </c>
      <c r="N1" s="21" t="s">
        <v>162</v>
      </c>
      <c r="O1" s="21" t="s">
        <v>163</v>
      </c>
      <c r="P1" s="57" t="s">
        <v>184</v>
      </c>
      <c r="Q1" s="57" t="s">
        <v>185</v>
      </c>
      <c r="R1" s="57" t="s">
        <v>186</v>
      </c>
      <c r="S1" s="21" t="s">
        <v>229</v>
      </c>
      <c r="T1" s="21" t="s">
        <v>230</v>
      </c>
      <c r="U1" s="21" t="s">
        <v>231</v>
      </c>
      <c r="V1" s="21" t="s">
        <v>232</v>
      </c>
      <c r="W1" s="21" t="s">
        <v>211</v>
      </c>
      <c r="X1" s="21" t="s">
        <v>212</v>
      </c>
      <c r="Y1" s="21" t="s">
        <v>233</v>
      </c>
      <c r="Z1" s="21" t="s">
        <v>234</v>
      </c>
      <c r="AA1" s="21" t="s">
        <v>235</v>
      </c>
      <c r="AB1" s="58" t="s">
        <v>100</v>
      </c>
      <c r="AC1" s="21" t="s">
        <v>256</v>
      </c>
      <c r="AD1" s="21" t="s">
        <v>257</v>
      </c>
      <c r="AE1" s="21" t="s">
        <v>258</v>
      </c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7"/>
      <c r="BO1" s="36" t="s">
        <v>0</v>
      </c>
      <c r="BP1" s="36" t="s">
        <v>9</v>
      </c>
      <c r="BQ1" s="36" t="s">
        <v>10</v>
      </c>
      <c r="BR1" s="36"/>
      <c r="CE1" s="39"/>
    </row>
    <row r="2" spans="1:83" x14ac:dyDescent="0.25">
      <c r="A2" s="16" t="s">
        <v>111</v>
      </c>
      <c r="B2" s="16" t="s">
        <v>144</v>
      </c>
      <c r="C2" s="66"/>
      <c r="D2" s="67"/>
      <c r="E2" s="67"/>
      <c r="F2" s="67"/>
      <c r="G2" s="67"/>
      <c r="H2" s="67"/>
      <c r="I2" s="67"/>
      <c r="J2" s="67"/>
      <c r="K2" s="72"/>
      <c r="L2" s="67"/>
      <c r="M2" s="67"/>
      <c r="N2" s="67"/>
      <c r="O2" s="67">
        <v>590</v>
      </c>
      <c r="P2" s="67"/>
      <c r="Q2" s="67"/>
      <c r="R2" s="67">
        <v>510</v>
      </c>
      <c r="S2" s="67"/>
      <c r="T2" s="67">
        <v>420</v>
      </c>
      <c r="U2" s="67"/>
      <c r="V2" s="67"/>
      <c r="W2" s="67">
        <v>450</v>
      </c>
      <c r="X2" s="67">
        <v>150</v>
      </c>
      <c r="Y2" s="67"/>
      <c r="Z2" s="67"/>
      <c r="AA2" s="67"/>
      <c r="AB2" s="66">
        <f>SUM(LARGE(A2:AA2,1),LARGE(A2:AA2,2),LARGE(A2:AA2,3),LARGE(A2:AA2,4),LARGE(A2:AA2,5))</f>
        <v>2120</v>
      </c>
      <c r="AC2" s="15"/>
      <c r="AD2" s="15">
        <v>620</v>
      </c>
      <c r="AE2" s="15">
        <f>AB2+AC2+AD2</f>
        <v>2740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BI2" s="2"/>
      <c r="BJ2">
        <f t="shared" ref="BJ2:BJ36" si="0">SUM(AY2:BI2)</f>
        <v>0</v>
      </c>
      <c r="BK2" s="1"/>
      <c r="BL2" s="1"/>
      <c r="BM2" s="1">
        <f t="shared" ref="BM2:BM36" si="1">SUM(BJ2:BL2)</f>
        <v>0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2"/>
    </row>
    <row r="3" spans="1:83" x14ac:dyDescent="0.25">
      <c r="A3" s="31" t="s">
        <v>125</v>
      </c>
      <c r="B3" s="55" t="s">
        <v>129</v>
      </c>
      <c r="C3" s="73"/>
      <c r="D3" s="73"/>
      <c r="E3" s="73"/>
      <c r="F3" s="73"/>
      <c r="G3" s="73"/>
      <c r="H3" s="73"/>
      <c r="I3" s="73"/>
      <c r="J3" s="73"/>
      <c r="K3" s="85"/>
      <c r="L3" s="73"/>
      <c r="M3" s="66">
        <v>510</v>
      </c>
      <c r="N3" s="66">
        <v>490</v>
      </c>
      <c r="O3" s="66"/>
      <c r="P3" s="66"/>
      <c r="Q3" s="66"/>
      <c r="R3" s="66"/>
      <c r="S3" s="66"/>
      <c r="T3" s="66">
        <v>320</v>
      </c>
      <c r="U3" s="66"/>
      <c r="V3" s="66"/>
      <c r="W3" s="66">
        <v>250</v>
      </c>
      <c r="X3" s="66">
        <v>350</v>
      </c>
      <c r="Y3" s="66"/>
      <c r="Z3" s="66"/>
      <c r="AA3" s="66"/>
      <c r="AB3" s="66">
        <f>SUM(LARGE(A3:AA3,1),LARGE(A3:AA3,2),LARGE(A3:AA3,3),LARGE(A3:AA3,4),LARGE(A3:AA3,5))</f>
        <v>1920</v>
      </c>
      <c r="AC3" s="15">
        <v>620</v>
      </c>
      <c r="AD3" s="15"/>
      <c r="AE3" s="15">
        <f>AB3+AC3+AD3</f>
        <v>2540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BI3" s="2"/>
      <c r="BJ3">
        <f t="shared" si="0"/>
        <v>0</v>
      </c>
      <c r="BK3" s="1"/>
      <c r="BL3" s="1"/>
      <c r="BM3" s="1">
        <f t="shared" si="1"/>
        <v>0</v>
      </c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2"/>
      <c r="CD3" s="3"/>
    </row>
    <row r="4" spans="1:83" x14ac:dyDescent="0.25">
      <c r="A4" s="16" t="s">
        <v>155</v>
      </c>
      <c r="B4" s="16" t="s">
        <v>156</v>
      </c>
      <c r="C4" s="66"/>
      <c r="D4" s="66"/>
      <c r="E4" s="66"/>
      <c r="F4" s="66"/>
      <c r="G4" s="66"/>
      <c r="H4" s="66"/>
      <c r="I4" s="66"/>
      <c r="J4" s="66"/>
      <c r="K4" s="70"/>
      <c r="L4" s="66">
        <v>310</v>
      </c>
      <c r="M4" s="66">
        <v>410</v>
      </c>
      <c r="N4" s="66">
        <v>290</v>
      </c>
      <c r="O4" s="66"/>
      <c r="P4" s="66">
        <v>110</v>
      </c>
      <c r="Q4" s="66">
        <v>480</v>
      </c>
      <c r="R4" s="66">
        <v>110</v>
      </c>
      <c r="S4" s="66">
        <v>20</v>
      </c>
      <c r="T4" s="66"/>
      <c r="U4" s="66"/>
      <c r="V4" s="66">
        <v>50</v>
      </c>
      <c r="W4" s="66">
        <v>350</v>
      </c>
      <c r="X4" s="66"/>
      <c r="Y4" s="66"/>
      <c r="Z4" s="66"/>
      <c r="AA4" s="66"/>
      <c r="AB4" s="66">
        <f>SUM(LARGE(A4:AA4,1),LARGE(A4:AA4,2),LARGE(A4:AA4,3),LARGE(A4:AA4,4),LARGE(A4:AA4,5))</f>
        <v>1840</v>
      </c>
      <c r="AC4" s="15">
        <v>20</v>
      </c>
      <c r="AD4" s="15">
        <v>420</v>
      </c>
      <c r="AE4" s="15">
        <f>AB4+AC4+AD4</f>
        <v>2280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BI4" s="2"/>
      <c r="BJ4">
        <f t="shared" si="0"/>
        <v>0</v>
      </c>
      <c r="BK4" s="1"/>
      <c r="BL4" s="1"/>
      <c r="BM4" s="1">
        <f t="shared" si="1"/>
        <v>0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2"/>
      <c r="CD4" s="3"/>
    </row>
    <row r="5" spans="1:83" x14ac:dyDescent="0.25">
      <c r="A5" s="49" t="s">
        <v>7</v>
      </c>
      <c r="B5" s="31" t="s">
        <v>84</v>
      </c>
      <c r="C5" s="66"/>
      <c r="D5" s="66"/>
      <c r="E5" s="66"/>
      <c r="F5" s="66"/>
      <c r="G5" s="66"/>
      <c r="H5" s="66"/>
      <c r="I5" s="66"/>
      <c r="J5" s="66"/>
      <c r="K5" s="70"/>
      <c r="L5" s="66">
        <v>510</v>
      </c>
      <c r="M5" s="66">
        <v>110</v>
      </c>
      <c r="N5" s="66"/>
      <c r="O5" s="66">
        <v>390</v>
      </c>
      <c r="P5" s="66">
        <v>410</v>
      </c>
      <c r="Q5" s="66">
        <v>280</v>
      </c>
      <c r="R5" s="66"/>
      <c r="S5" s="66"/>
      <c r="T5" s="66">
        <v>220</v>
      </c>
      <c r="U5" s="66">
        <v>350</v>
      </c>
      <c r="V5" s="66"/>
      <c r="W5" s="66"/>
      <c r="X5" s="66"/>
      <c r="Y5" s="66">
        <v>240</v>
      </c>
      <c r="Z5" s="66">
        <v>270</v>
      </c>
      <c r="AA5" s="66"/>
      <c r="AB5" s="66">
        <f>SUM(LARGE(A5:AA5,1),LARGE(A5:AA5,2),LARGE(A5:AA5,3),LARGE(A5:AA5,4),LARGE(A5:AA5,5))</f>
        <v>1940</v>
      </c>
      <c r="AC5" s="15">
        <v>320</v>
      </c>
      <c r="AD5" s="15"/>
      <c r="AE5" s="15">
        <f>AB5+AC5+AD5</f>
        <v>2260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BI5" s="2"/>
      <c r="BJ5">
        <f t="shared" si="0"/>
        <v>0</v>
      </c>
      <c r="BK5" s="1"/>
      <c r="BL5" s="1"/>
      <c r="BM5" s="1">
        <f t="shared" si="1"/>
        <v>0</v>
      </c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2"/>
      <c r="CD5" s="3"/>
    </row>
    <row r="6" spans="1:83" x14ac:dyDescent="0.25">
      <c r="A6" s="31" t="s">
        <v>7</v>
      </c>
      <c r="B6" s="31" t="s">
        <v>85</v>
      </c>
      <c r="C6" s="66"/>
      <c r="D6" s="66"/>
      <c r="E6" s="66"/>
      <c r="F6" s="66"/>
      <c r="G6" s="66"/>
      <c r="H6" s="66"/>
      <c r="I6" s="66"/>
      <c r="J6" s="66"/>
      <c r="K6" s="70"/>
      <c r="L6" s="66">
        <v>410</v>
      </c>
      <c r="M6" s="66">
        <v>310</v>
      </c>
      <c r="N6" s="66">
        <v>390</v>
      </c>
      <c r="O6" s="66"/>
      <c r="P6" s="66">
        <v>310</v>
      </c>
      <c r="Q6" s="66"/>
      <c r="R6" s="66"/>
      <c r="S6" s="66">
        <v>220</v>
      </c>
      <c r="T6" s="66"/>
      <c r="U6" s="66">
        <v>150</v>
      </c>
      <c r="V6" s="66">
        <v>150</v>
      </c>
      <c r="W6" s="66"/>
      <c r="X6" s="66"/>
      <c r="Y6" s="66"/>
      <c r="Z6" s="66"/>
      <c r="AA6" s="66"/>
      <c r="AB6" s="66">
        <f>SUM(LARGE(A6:AA6,1),LARGE(A6:AA6,2),LARGE(A6:AA6,3),LARGE(A6:AA6,4),LARGE(A6:AA6,5))</f>
        <v>1640</v>
      </c>
      <c r="AC6" s="15"/>
      <c r="AD6" s="15"/>
      <c r="AE6" s="15">
        <f>AB6+AC6+AD6</f>
        <v>1640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BI6" s="2"/>
      <c r="BJ6">
        <f t="shared" si="0"/>
        <v>0</v>
      </c>
      <c r="BK6" s="1"/>
      <c r="BL6" s="1"/>
      <c r="BM6" s="1">
        <f t="shared" si="1"/>
        <v>0</v>
      </c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2"/>
      <c r="CD6" s="3"/>
    </row>
    <row r="7" spans="1:83" x14ac:dyDescent="0.25">
      <c r="A7" s="31" t="s">
        <v>125</v>
      </c>
      <c r="B7" s="31" t="s">
        <v>126</v>
      </c>
      <c r="C7" s="66"/>
      <c r="D7" s="66"/>
      <c r="E7" s="66"/>
      <c r="F7" s="66"/>
      <c r="G7" s="66"/>
      <c r="H7" s="66"/>
      <c r="I7" s="66"/>
      <c r="J7" s="66"/>
      <c r="K7" s="70"/>
      <c r="L7" s="66">
        <v>210</v>
      </c>
      <c r="M7" s="66"/>
      <c r="N7" s="66">
        <v>190</v>
      </c>
      <c r="O7" s="66">
        <v>90</v>
      </c>
      <c r="P7" s="66"/>
      <c r="Q7" s="66"/>
      <c r="R7" s="66"/>
      <c r="S7" s="66"/>
      <c r="T7" s="66"/>
      <c r="U7" s="66"/>
      <c r="V7" s="66"/>
      <c r="W7" s="66"/>
      <c r="X7" s="66">
        <v>450</v>
      </c>
      <c r="Y7" s="66"/>
      <c r="Z7" s="66"/>
      <c r="AA7" s="66"/>
      <c r="AB7" s="66">
        <f>SUM(C7:AA7)</f>
        <v>940</v>
      </c>
      <c r="AC7" s="15"/>
      <c r="AD7" s="15">
        <v>520</v>
      </c>
      <c r="AE7" s="15">
        <f>AB7+AC7+AD7</f>
        <v>1460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BI7" s="2"/>
      <c r="BJ7">
        <f t="shared" si="0"/>
        <v>0</v>
      </c>
      <c r="BK7" s="1"/>
      <c r="BL7" s="1"/>
      <c r="BM7" s="1">
        <f t="shared" si="1"/>
        <v>0</v>
      </c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2"/>
      <c r="CD7" s="3"/>
    </row>
    <row r="8" spans="1:83" x14ac:dyDescent="0.25">
      <c r="A8" s="16" t="s">
        <v>182</v>
      </c>
      <c r="B8" s="16" t="s">
        <v>200</v>
      </c>
      <c r="C8" s="66"/>
      <c r="D8" s="66"/>
      <c r="E8" s="66"/>
      <c r="F8" s="66"/>
      <c r="G8" s="64"/>
      <c r="H8" s="64"/>
      <c r="I8" s="64"/>
      <c r="J8" s="64"/>
      <c r="K8" s="71"/>
      <c r="L8" s="64"/>
      <c r="M8" s="64"/>
      <c r="N8" s="64"/>
      <c r="O8" s="64"/>
      <c r="P8" s="64">
        <v>510</v>
      </c>
      <c r="Q8" s="64">
        <v>180</v>
      </c>
      <c r="R8" s="64">
        <v>410</v>
      </c>
      <c r="S8" s="64"/>
      <c r="T8" s="64"/>
      <c r="U8" s="64"/>
      <c r="V8" s="64"/>
      <c r="W8" s="64"/>
      <c r="X8" s="64"/>
      <c r="Y8" s="64">
        <v>140</v>
      </c>
      <c r="Z8" s="64">
        <v>170</v>
      </c>
      <c r="AA8" s="64">
        <v>10</v>
      </c>
      <c r="AB8" s="66">
        <f>SUM(LARGE(A8:AA8,1),LARGE(A8:AA8,2),LARGE(A8:AA8,3),LARGE(A8:AA8,4),LARGE(A8:AA8,5))</f>
        <v>1410</v>
      </c>
      <c r="AC8" s="15"/>
      <c r="AD8" s="15"/>
      <c r="AE8" s="15">
        <f>AB8+AC8+AD8</f>
        <v>1410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BI8" s="2"/>
      <c r="BJ8">
        <f t="shared" si="0"/>
        <v>0</v>
      </c>
      <c r="BK8" s="1"/>
      <c r="BL8" s="1"/>
      <c r="BM8" s="1">
        <f t="shared" si="1"/>
        <v>0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2"/>
      <c r="CD8" s="3"/>
    </row>
    <row r="9" spans="1:83" s="6" customFormat="1" x14ac:dyDescent="0.25">
      <c r="A9" s="16" t="s">
        <v>46</v>
      </c>
      <c r="B9" s="16" t="s">
        <v>213</v>
      </c>
      <c r="C9" s="66"/>
      <c r="D9" s="66"/>
      <c r="E9" s="66"/>
      <c r="F9" s="66"/>
      <c r="G9" s="67"/>
      <c r="H9" s="67"/>
      <c r="I9" s="67"/>
      <c r="J9" s="67"/>
      <c r="K9" s="68"/>
      <c r="L9" s="68"/>
      <c r="M9" s="68"/>
      <c r="N9" s="68"/>
      <c r="O9" s="68"/>
      <c r="P9" s="68"/>
      <c r="Q9" s="68"/>
      <c r="R9" s="68"/>
      <c r="S9" s="67">
        <v>420</v>
      </c>
      <c r="T9" s="68"/>
      <c r="U9" s="67">
        <v>450</v>
      </c>
      <c r="V9" s="67">
        <v>450</v>
      </c>
      <c r="W9" s="68"/>
      <c r="X9" s="68"/>
      <c r="Y9" s="68"/>
      <c r="Z9" s="68"/>
      <c r="AA9" s="68"/>
      <c r="AB9" s="66">
        <f>SUM(C9:AA9)</f>
        <v>1320</v>
      </c>
      <c r="AC9" s="15"/>
      <c r="AD9" s="15"/>
      <c r="AE9" s="15">
        <f>AB9+AC9+AD9</f>
        <v>1320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/>
      <c r="AY9"/>
      <c r="AZ9"/>
      <c r="BA9"/>
      <c r="BB9"/>
      <c r="BC9"/>
      <c r="BD9"/>
      <c r="BE9"/>
      <c r="BF9"/>
      <c r="BG9"/>
      <c r="BH9"/>
      <c r="BI9" s="2"/>
      <c r="BJ9">
        <f t="shared" si="0"/>
        <v>0</v>
      </c>
      <c r="BK9" s="1"/>
      <c r="BL9" s="1"/>
      <c r="BM9" s="1">
        <f t="shared" si="1"/>
        <v>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/>
      <c r="CD9" s="7"/>
    </row>
    <row r="10" spans="1:83" x14ac:dyDescent="0.25">
      <c r="A10" s="16" t="s">
        <v>45</v>
      </c>
      <c r="B10" s="16" t="s">
        <v>105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>
        <v>690</v>
      </c>
      <c r="O10" s="66">
        <v>490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7">
        <f>SUM(D10:AA10)</f>
        <v>1180</v>
      </c>
      <c r="AC10" s="15"/>
      <c r="AD10" s="15"/>
      <c r="AE10" s="15">
        <f>AB10+AC10+AD10</f>
        <v>1180</v>
      </c>
      <c r="AF10" s="4"/>
      <c r="AG10" s="4"/>
      <c r="AH10" s="4"/>
      <c r="AI10" s="4"/>
      <c r="AJ10" s="4"/>
      <c r="AK10" s="4"/>
      <c r="AL10" s="11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BI10" s="12"/>
      <c r="BJ10">
        <f t="shared" si="0"/>
        <v>0</v>
      </c>
      <c r="BK10" s="4"/>
      <c r="BL10" s="4"/>
      <c r="BM10" s="1">
        <f t="shared" si="1"/>
        <v>0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2"/>
      <c r="CD10" s="3"/>
    </row>
    <row r="11" spans="1:83" x14ac:dyDescent="0.25">
      <c r="A11" s="16" t="s">
        <v>209</v>
      </c>
      <c r="B11" s="16" t="s">
        <v>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>
        <v>10</v>
      </c>
      <c r="Q11" s="66">
        <v>80</v>
      </c>
      <c r="R11" s="66"/>
      <c r="S11" s="66"/>
      <c r="T11" s="66"/>
      <c r="U11" s="66"/>
      <c r="V11" s="66">
        <v>350</v>
      </c>
      <c r="W11" s="66"/>
      <c r="X11" s="66">
        <v>250</v>
      </c>
      <c r="Y11" s="66"/>
      <c r="Z11" s="66"/>
      <c r="AA11" s="66"/>
      <c r="AB11" s="66">
        <f>SUM(C11:AA11)</f>
        <v>690</v>
      </c>
      <c r="AC11" s="15">
        <v>420</v>
      </c>
      <c r="AD11" s="15"/>
      <c r="AE11" s="15">
        <f>AB11+AC11+AD11</f>
        <v>1110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BI11" s="2"/>
      <c r="BJ11">
        <f t="shared" si="0"/>
        <v>0</v>
      </c>
      <c r="BK11" s="4"/>
      <c r="BL11" s="4"/>
      <c r="BM11" s="1">
        <f t="shared" si="1"/>
        <v>0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2"/>
      <c r="CD11" s="3"/>
    </row>
    <row r="12" spans="1:83" x14ac:dyDescent="0.25">
      <c r="A12" s="16" t="s">
        <v>171</v>
      </c>
      <c r="B12" s="16" t="s">
        <v>175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>
        <v>690</v>
      </c>
      <c r="P12" s="66"/>
      <c r="Q12" s="66">
        <v>380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>
        <f>SUM(D12:AA12)</f>
        <v>1070</v>
      </c>
      <c r="AC12" s="25"/>
      <c r="AD12" s="25"/>
      <c r="AE12" s="15">
        <f>AB12+AC12+AD12</f>
        <v>1070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BI12" s="2"/>
      <c r="BJ12">
        <f t="shared" si="0"/>
        <v>0</v>
      </c>
      <c r="BK12" s="4"/>
      <c r="BL12" s="4"/>
      <c r="BM12" s="1">
        <f t="shared" si="1"/>
        <v>0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2"/>
      <c r="CD12" s="3"/>
    </row>
    <row r="13" spans="1:83" x14ac:dyDescent="0.25">
      <c r="A13" s="31" t="s">
        <v>131</v>
      </c>
      <c r="B13" s="31" t="s">
        <v>128</v>
      </c>
      <c r="C13" s="66"/>
      <c r="D13" s="66"/>
      <c r="E13" s="66"/>
      <c r="F13" s="66"/>
      <c r="G13" s="66"/>
      <c r="H13" s="66"/>
      <c r="I13" s="66"/>
      <c r="J13" s="66"/>
      <c r="K13" s="66"/>
      <c r="L13" s="66">
        <v>10</v>
      </c>
      <c r="M13" s="73"/>
      <c r="N13" s="73"/>
      <c r="O13" s="73"/>
      <c r="P13" s="73"/>
      <c r="Q13" s="73"/>
      <c r="R13" s="66">
        <v>10</v>
      </c>
      <c r="S13" s="66"/>
      <c r="T13" s="66">
        <v>20</v>
      </c>
      <c r="U13" s="66">
        <v>250</v>
      </c>
      <c r="V13" s="66"/>
      <c r="W13" s="66">
        <v>50</v>
      </c>
      <c r="X13" s="66"/>
      <c r="Y13" s="66"/>
      <c r="Z13" s="66"/>
      <c r="AA13" s="66"/>
      <c r="AB13" s="66">
        <f>SUM(LARGE(A13:AA13,1),LARGE(A13:AA13,2),LARGE(A13:AA13,3),LARGE(A13:AA13,4),LARGE(A13:AA13,5))</f>
        <v>340</v>
      </c>
      <c r="AC13" s="15"/>
      <c r="AD13" s="15">
        <v>720</v>
      </c>
      <c r="AE13" s="15">
        <f>AB13+AC13+AD13</f>
        <v>1060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BI13" s="2"/>
      <c r="BJ13">
        <f t="shared" si="0"/>
        <v>0</v>
      </c>
      <c r="BK13" s="1"/>
      <c r="BL13" s="1"/>
      <c r="BM13" s="1">
        <f t="shared" si="1"/>
        <v>0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2"/>
      <c r="CD13" s="3"/>
    </row>
    <row r="14" spans="1:83" x14ac:dyDescent="0.25">
      <c r="A14" s="18" t="s">
        <v>114</v>
      </c>
      <c r="B14" s="18" t="s">
        <v>115</v>
      </c>
      <c r="C14" s="66"/>
      <c r="D14" s="66"/>
      <c r="E14" s="66"/>
      <c r="F14" s="66"/>
      <c r="G14" s="66"/>
      <c r="H14" s="66">
        <v>180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>
        <v>320</v>
      </c>
      <c r="T14" s="66"/>
      <c r="U14" s="66"/>
      <c r="V14" s="66"/>
      <c r="W14" s="66"/>
      <c r="X14" s="66"/>
      <c r="Y14" s="66">
        <v>40</v>
      </c>
      <c r="Z14" s="66"/>
      <c r="AA14" s="66"/>
      <c r="AB14" s="66">
        <f>SUM(C14:AA14)</f>
        <v>540</v>
      </c>
      <c r="AC14" s="15"/>
      <c r="AD14" s="15"/>
      <c r="AE14" s="15">
        <f>AB14+AC14+AD14</f>
        <v>540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BI14" s="2"/>
      <c r="BJ14">
        <f>SUM(AY14:BI14)</f>
        <v>0</v>
      </c>
      <c r="BK14" s="1"/>
      <c r="BL14" s="1"/>
      <c r="BM14" s="1">
        <f t="shared" si="1"/>
        <v>0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2"/>
      <c r="CD14" s="3"/>
    </row>
    <row r="15" spans="1:83" x14ac:dyDescent="0.25">
      <c r="A15" s="16" t="s">
        <v>182</v>
      </c>
      <c r="B15" s="16" t="s">
        <v>208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>
        <v>210</v>
      </c>
      <c r="Q15" s="66"/>
      <c r="R15" s="66">
        <v>310</v>
      </c>
      <c r="S15" s="66"/>
      <c r="T15" s="66"/>
      <c r="U15" s="66"/>
      <c r="V15" s="66"/>
      <c r="W15" s="66"/>
      <c r="X15" s="66"/>
      <c r="Y15" s="66"/>
      <c r="Z15" s="66"/>
      <c r="AA15" s="66"/>
      <c r="AB15" s="67">
        <f>SUM(D15:AA15)</f>
        <v>520</v>
      </c>
      <c r="AC15" s="15"/>
      <c r="AD15" s="15"/>
      <c r="AE15" s="15">
        <f>AB15+AC15+AD15</f>
        <v>520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BJ15">
        <f t="shared" si="0"/>
        <v>0</v>
      </c>
      <c r="BK15" s="1"/>
      <c r="BL15" s="1"/>
      <c r="BM15" s="1">
        <f t="shared" si="1"/>
        <v>0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2"/>
      <c r="CD15" s="3"/>
    </row>
    <row r="16" spans="1:83" x14ac:dyDescent="0.25">
      <c r="A16" s="31" t="s">
        <v>35</v>
      </c>
      <c r="B16" s="55" t="s">
        <v>130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66">
        <v>210</v>
      </c>
      <c r="N16" s="66"/>
      <c r="O16" s="66">
        <v>290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>
        <f>SUM(C16:AA16)</f>
        <v>500</v>
      </c>
      <c r="AC16" s="15"/>
      <c r="AD16" s="15"/>
      <c r="AE16" s="15">
        <f>AB16+AC16+AD16</f>
        <v>500</v>
      </c>
      <c r="BI16" s="2"/>
      <c r="BJ16">
        <f t="shared" si="0"/>
        <v>0</v>
      </c>
      <c r="BK16" s="1"/>
      <c r="BL16" s="1"/>
      <c r="BM16" s="1">
        <f t="shared" si="1"/>
        <v>0</v>
      </c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2"/>
      <c r="CD16" s="3"/>
    </row>
    <row r="17" spans="1:82" x14ac:dyDescent="0.25">
      <c r="A17" s="16" t="s">
        <v>111</v>
      </c>
      <c r="B17" s="16" t="s">
        <v>244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>
        <v>120</v>
      </c>
      <c r="U17" s="66">
        <v>50</v>
      </c>
      <c r="V17" s="66">
        <v>250</v>
      </c>
      <c r="W17" s="66"/>
      <c r="X17" s="66"/>
      <c r="Y17" s="66"/>
      <c r="Z17" s="66"/>
      <c r="AA17" s="66"/>
      <c r="AB17" s="66">
        <f>SUM(C17:AA17)</f>
        <v>420</v>
      </c>
      <c r="AC17" s="14"/>
      <c r="AD17" s="14"/>
      <c r="AE17" s="15">
        <f>AB17+AC17+AD17</f>
        <v>420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BI17" s="2"/>
      <c r="BJ17">
        <f t="shared" si="0"/>
        <v>0</v>
      </c>
      <c r="BK17" s="1"/>
      <c r="BL17" s="1"/>
      <c r="BM17" s="1">
        <f t="shared" si="1"/>
        <v>0</v>
      </c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2"/>
      <c r="CD17" s="3"/>
    </row>
    <row r="18" spans="1:82" x14ac:dyDescent="0.25">
      <c r="A18" s="31" t="s">
        <v>131</v>
      </c>
      <c r="B18" s="31" t="s">
        <v>127</v>
      </c>
      <c r="C18" s="66"/>
      <c r="D18" s="66"/>
      <c r="E18" s="66"/>
      <c r="F18" s="66"/>
      <c r="G18" s="66"/>
      <c r="H18" s="66"/>
      <c r="I18" s="66"/>
      <c r="J18" s="66"/>
      <c r="K18" s="66"/>
      <c r="L18" s="66">
        <v>110</v>
      </c>
      <c r="M18" s="66"/>
      <c r="N18" s="66">
        <v>90</v>
      </c>
      <c r="O18" s="66"/>
      <c r="P18" s="66"/>
      <c r="Q18" s="66"/>
      <c r="R18" s="66"/>
      <c r="S18" s="66"/>
      <c r="T18" s="66"/>
      <c r="U18" s="66"/>
      <c r="V18" s="66"/>
      <c r="W18" s="66">
        <v>150</v>
      </c>
      <c r="X18" s="66"/>
      <c r="Y18" s="66"/>
      <c r="Z18" s="66"/>
      <c r="AA18" s="66"/>
      <c r="AB18" s="66">
        <f>SUM(C18:AA18)</f>
        <v>350</v>
      </c>
      <c r="AC18" s="15"/>
      <c r="AD18" s="15"/>
      <c r="AE18" s="15">
        <f>AB18+AC18+AD18</f>
        <v>350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BI18" s="2"/>
      <c r="BJ18">
        <f t="shared" si="0"/>
        <v>0</v>
      </c>
      <c r="BK18" s="1"/>
      <c r="BL18" s="1"/>
      <c r="BM18" s="1">
        <f t="shared" si="1"/>
        <v>0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2"/>
      <c r="CD18" s="3"/>
    </row>
    <row r="19" spans="1:82" x14ac:dyDescent="0.25">
      <c r="A19" s="16" t="s">
        <v>7</v>
      </c>
      <c r="B19" s="16" t="s">
        <v>6</v>
      </c>
      <c r="C19" s="66"/>
      <c r="D19" s="66"/>
      <c r="E19" s="66"/>
      <c r="F19" s="66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>
        <v>210</v>
      </c>
      <c r="AB19" s="66">
        <f>SUM(C19:AA19)</f>
        <v>210</v>
      </c>
      <c r="AC19" s="15">
        <v>120</v>
      </c>
      <c r="AD19" s="15"/>
      <c r="AE19" s="15">
        <f>AB19+AC19+AD19</f>
        <v>330</v>
      </c>
      <c r="AF19" s="4"/>
      <c r="AG19" s="4"/>
      <c r="AH19" s="4"/>
      <c r="AI19" s="4"/>
      <c r="AJ19" s="4"/>
      <c r="AK19" s="4"/>
      <c r="AL19" s="4"/>
      <c r="AM19" s="11"/>
      <c r="AN19" s="4"/>
      <c r="AO19" s="4"/>
      <c r="AP19" s="4"/>
      <c r="AQ19" s="4"/>
      <c r="AR19" s="11"/>
      <c r="AS19" s="11"/>
      <c r="AT19" s="11"/>
      <c r="AU19" s="11"/>
      <c r="AV19" s="11"/>
      <c r="AW19" s="11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2"/>
      <c r="BJ19">
        <f t="shared" si="0"/>
        <v>0</v>
      </c>
      <c r="BK19" s="1"/>
      <c r="BL19" s="1"/>
      <c r="BM19" s="1">
        <f t="shared" si="1"/>
        <v>0</v>
      </c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2"/>
      <c r="CD19" s="3"/>
    </row>
    <row r="20" spans="1:82" x14ac:dyDescent="0.25">
      <c r="A20" s="16" t="s">
        <v>107</v>
      </c>
      <c r="B20" s="16" t="s">
        <v>210</v>
      </c>
      <c r="C20" s="66"/>
      <c r="D20" s="66"/>
      <c r="E20" s="66"/>
      <c r="F20" s="66"/>
      <c r="G20" s="67"/>
      <c r="H20" s="67"/>
      <c r="I20" s="67"/>
      <c r="J20" s="67"/>
      <c r="K20" s="68"/>
      <c r="L20" s="68"/>
      <c r="M20" s="68"/>
      <c r="N20" s="68"/>
      <c r="O20" s="68"/>
      <c r="P20" s="68"/>
      <c r="Q20" s="68"/>
      <c r="R20" s="67">
        <v>210</v>
      </c>
      <c r="S20" s="67"/>
      <c r="T20" s="67"/>
      <c r="U20" s="67"/>
      <c r="V20" s="67"/>
      <c r="W20" s="67"/>
      <c r="X20" s="67"/>
      <c r="Y20" s="67"/>
      <c r="Z20" s="67"/>
      <c r="AA20" s="67"/>
      <c r="AB20" s="67">
        <f>SUM(D20:AA20)</f>
        <v>210</v>
      </c>
      <c r="AC20" s="25"/>
      <c r="AD20" s="17"/>
      <c r="AE20" s="15">
        <f>AB20+AC20+AD20</f>
        <v>210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BI20" s="2"/>
      <c r="BJ20">
        <f t="shared" si="0"/>
        <v>0</v>
      </c>
      <c r="BK20" s="1"/>
      <c r="BL20" s="1"/>
      <c r="BM20" s="1">
        <f t="shared" si="1"/>
        <v>0</v>
      </c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2"/>
      <c r="CD20" s="3"/>
    </row>
    <row r="21" spans="1:82" x14ac:dyDescent="0.25">
      <c r="A21" s="16" t="s">
        <v>248</v>
      </c>
      <c r="B21" s="16" t="s">
        <v>249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>
        <v>70</v>
      </c>
      <c r="AA21" s="66">
        <v>110</v>
      </c>
      <c r="AB21" s="66">
        <f>SUM(C21:AA21)</f>
        <v>180</v>
      </c>
      <c r="AC21" s="15"/>
      <c r="AD21" s="15"/>
      <c r="AE21" s="15">
        <f>AB21+AC21+AD21</f>
        <v>180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BJ21">
        <f t="shared" si="0"/>
        <v>0</v>
      </c>
      <c r="BK21" s="1"/>
      <c r="BL21" s="1"/>
      <c r="BM21" s="1">
        <f t="shared" si="1"/>
        <v>0</v>
      </c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2"/>
      <c r="CD21" s="3"/>
    </row>
    <row r="22" spans="1:82" x14ac:dyDescent="0.25">
      <c r="A22" s="16" t="s">
        <v>241</v>
      </c>
      <c r="B22" s="16" t="s">
        <v>243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>
        <v>120</v>
      </c>
      <c r="T22" s="66"/>
      <c r="U22" s="66"/>
      <c r="V22" s="66"/>
      <c r="W22" s="66"/>
      <c r="X22" s="66"/>
      <c r="Y22" s="66"/>
      <c r="Z22" s="66"/>
      <c r="AA22" s="66"/>
      <c r="AB22" s="66">
        <f>SUM(C22:AA22)</f>
        <v>120</v>
      </c>
      <c r="AC22" s="25"/>
      <c r="AD22" s="25"/>
      <c r="AE22" s="15">
        <f>AB22+AC22+AD22</f>
        <v>120</v>
      </c>
      <c r="AF22" s="4"/>
      <c r="AG22" s="4"/>
      <c r="AH22" s="4"/>
      <c r="AI22" s="4"/>
      <c r="AJ22" s="4"/>
      <c r="AK22" s="4"/>
      <c r="AL22" s="4"/>
      <c r="AM22" s="4"/>
      <c r="AN22" s="11"/>
      <c r="AO22" s="4"/>
      <c r="AP22" s="4"/>
      <c r="AQ22" s="4"/>
      <c r="AR22" s="4"/>
      <c r="AS22" s="11"/>
      <c r="AT22" s="11"/>
      <c r="AU22" s="11"/>
      <c r="AV22" s="11"/>
      <c r="AW22" s="11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2"/>
      <c r="BJ22">
        <f t="shared" si="0"/>
        <v>0</v>
      </c>
      <c r="BK22" s="1"/>
      <c r="BL22" s="1"/>
      <c r="BM22" s="1">
        <f t="shared" si="1"/>
        <v>0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2"/>
      <c r="CD22" s="3"/>
    </row>
    <row r="23" spans="1:82" x14ac:dyDescent="0.25">
      <c r="A23" s="16" t="s">
        <v>82</v>
      </c>
      <c r="B23" s="16" t="s">
        <v>83</v>
      </c>
      <c r="C23" s="64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>
        <v>90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>
        <f>SUM(C23:AA23)</f>
        <v>90</v>
      </c>
      <c r="AC23" s="15"/>
      <c r="AD23" s="15"/>
      <c r="AE23" s="15">
        <f>AB23+AC23+AD23</f>
        <v>90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I23" s="2"/>
      <c r="BJ23">
        <f t="shared" si="0"/>
        <v>0</v>
      </c>
      <c r="BK23" s="1"/>
      <c r="BL23" s="1"/>
      <c r="BM23" s="1">
        <f t="shared" si="1"/>
        <v>0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2"/>
      <c r="CD23" s="3"/>
    </row>
    <row r="24" spans="1:82" x14ac:dyDescent="0.25">
      <c r="A24" s="16" t="s">
        <v>220</v>
      </c>
      <c r="B24" s="16" t="s">
        <v>222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>
        <v>50</v>
      </c>
      <c r="Y24" s="66"/>
      <c r="Z24" s="66"/>
      <c r="AA24" s="66"/>
      <c r="AB24" s="66">
        <f>SUM(C24:AA24)</f>
        <v>50</v>
      </c>
      <c r="AC24" s="15"/>
      <c r="AD24" s="15"/>
      <c r="AE24" s="15">
        <f>AB24+AC24+AD24</f>
        <v>50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BI24" s="2"/>
      <c r="BJ24">
        <f t="shared" si="0"/>
        <v>0</v>
      </c>
      <c r="BK24" s="1"/>
      <c r="BL24" s="1"/>
      <c r="BM24" s="1">
        <f t="shared" si="1"/>
        <v>0</v>
      </c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2"/>
      <c r="CD24" s="3"/>
    </row>
    <row r="25" spans="1:82" x14ac:dyDescent="0.25">
      <c r="A25" s="32" t="s">
        <v>114</v>
      </c>
      <c r="B25" s="32" t="s">
        <v>116</v>
      </c>
      <c r="C25" s="66"/>
      <c r="D25" s="66"/>
      <c r="E25" s="66"/>
      <c r="F25" s="66"/>
      <c r="G25" s="66"/>
      <c r="H25" s="66"/>
      <c r="I25" s="66">
        <v>20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>
        <f>SUM(C25:AA25)</f>
        <v>20</v>
      </c>
      <c r="AC25" s="15"/>
      <c r="AD25" s="15"/>
      <c r="AE25" s="15">
        <f>AB25+AC25+AD25</f>
        <v>20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BI25" s="2"/>
      <c r="BJ25">
        <f t="shared" si="0"/>
        <v>0</v>
      </c>
      <c r="BK25" s="1"/>
      <c r="BL25" s="1"/>
      <c r="BM25" s="1">
        <f t="shared" si="1"/>
        <v>0</v>
      </c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2"/>
      <c r="CD25" s="3"/>
    </row>
    <row r="26" spans="1:82" x14ac:dyDescent="0.25">
      <c r="A26" s="16" t="s">
        <v>261</v>
      </c>
      <c r="B26" s="16" t="s">
        <v>126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7">
        <f>SUM(D26:AA26)</f>
        <v>0</v>
      </c>
      <c r="AC26" s="15"/>
      <c r="AD26" s="15">
        <v>20</v>
      </c>
      <c r="AE26" s="15">
        <f>AB26+AC26+AD26</f>
        <v>20</v>
      </c>
      <c r="BI26" s="2"/>
      <c r="BJ26">
        <f t="shared" si="0"/>
        <v>0</v>
      </c>
      <c r="BK26" s="1"/>
      <c r="BL26" s="1"/>
      <c r="BM26" s="1">
        <f t="shared" si="1"/>
        <v>0</v>
      </c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2"/>
      <c r="CD26" s="3"/>
    </row>
    <row r="27" spans="1:82" x14ac:dyDescent="0.25">
      <c r="A27" s="16" t="s">
        <v>171</v>
      </c>
      <c r="B27" s="16" t="s">
        <v>172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>
        <v>10</v>
      </c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7">
        <f>SUM(D27:AA27)</f>
        <v>10</v>
      </c>
      <c r="AC27" s="14"/>
      <c r="AD27" s="14"/>
      <c r="AE27" s="15">
        <f>AB27+AC27+AD27</f>
        <v>10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BI27" s="2"/>
      <c r="BJ27">
        <f t="shared" si="0"/>
        <v>0</v>
      </c>
      <c r="BK27" s="1"/>
      <c r="BL27" s="1"/>
      <c r="BM27" s="1">
        <f t="shared" si="1"/>
        <v>0</v>
      </c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2"/>
      <c r="CD27" s="3"/>
    </row>
    <row r="28" spans="1:82" x14ac:dyDescent="0.25">
      <c r="A28" s="1"/>
      <c r="B28" s="1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BI28" s="2"/>
      <c r="BJ28">
        <f t="shared" si="0"/>
        <v>0</v>
      </c>
      <c r="BK28" s="1"/>
      <c r="BL28" s="1"/>
      <c r="BM28" s="1">
        <f t="shared" si="1"/>
        <v>0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2"/>
      <c r="CD28" s="3"/>
    </row>
    <row r="29" spans="1:82" x14ac:dyDescent="0.25">
      <c r="A29" s="1"/>
      <c r="B29" s="1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BI29" s="2"/>
      <c r="BJ29">
        <f t="shared" si="0"/>
        <v>0</v>
      </c>
      <c r="BK29" s="1"/>
      <c r="BL29" s="1"/>
      <c r="BM29" s="1">
        <f t="shared" si="1"/>
        <v>0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2"/>
      <c r="CD29" s="3"/>
    </row>
    <row r="30" spans="1:82" x14ac:dyDescent="0.25">
      <c r="A30" s="1"/>
      <c r="B30" s="1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BI30" s="2"/>
      <c r="BJ30">
        <f t="shared" si="0"/>
        <v>0</v>
      </c>
      <c r="BK30" s="1"/>
      <c r="BL30" s="1"/>
      <c r="BM30" s="1">
        <f t="shared" si="1"/>
        <v>0</v>
      </c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2"/>
      <c r="CD30" s="3"/>
    </row>
    <row r="31" spans="1:82" x14ac:dyDescent="0.25">
      <c r="A31" s="1"/>
      <c r="B31" s="1"/>
      <c r="C31" s="74"/>
      <c r="D31" s="74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BI31" s="12"/>
      <c r="BJ31">
        <f t="shared" si="0"/>
        <v>0</v>
      </c>
      <c r="BK31" s="1"/>
      <c r="BL31" s="1"/>
      <c r="BM31" s="1">
        <f t="shared" si="1"/>
        <v>0</v>
      </c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2"/>
      <c r="CD31" s="3"/>
    </row>
    <row r="32" spans="1:82" x14ac:dyDescent="0.25">
      <c r="A32" s="1"/>
      <c r="B32" s="1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BJ32">
        <f t="shared" si="0"/>
        <v>0</v>
      </c>
      <c r="BK32" s="1"/>
      <c r="BL32" s="1"/>
      <c r="BM32" s="1">
        <f t="shared" si="1"/>
        <v>0</v>
      </c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2"/>
      <c r="CD32" s="3"/>
    </row>
    <row r="33" spans="1:82" x14ac:dyDescent="0.25">
      <c r="A33" s="1"/>
      <c r="B33" s="1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BI33" s="2"/>
      <c r="BJ33">
        <f t="shared" si="0"/>
        <v>0</v>
      </c>
      <c r="BK33" s="1"/>
      <c r="BL33" s="1"/>
      <c r="BM33" s="1">
        <f t="shared" si="1"/>
        <v>0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2"/>
      <c r="CD33" s="3"/>
    </row>
    <row r="34" spans="1:82" x14ac:dyDescent="0.25">
      <c r="A34" s="1"/>
      <c r="B34" s="1"/>
      <c r="C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BI34" s="2"/>
      <c r="BJ34">
        <f t="shared" si="0"/>
        <v>0</v>
      </c>
      <c r="BK34" s="1"/>
      <c r="BL34" s="1"/>
      <c r="BM34" s="1">
        <f t="shared" si="1"/>
        <v>0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2"/>
      <c r="CD34" s="3"/>
    </row>
    <row r="35" spans="1:82" x14ac:dyDescent="0.25">
      <c r="A35" s="1"/>
      <c r="B35" s="1"/>
      <c r="C35" s="74"/>
      <c r="BI35" s="2"/>
      <c r="BJ35">
        <f t="shared" si="0"/>
        <v>0</v>
      </c>
      <c r="BK35" s="1"/>
      <c r="BL35" s="1"/>
      <c r="BM35" s="1">
        <f t="shared" si="1"/>
        <v>0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2"/>
      <c r="CD35" s="3"/>
    </row>
    <row r="36" spans="1:82" x14ac:dyDescent="0.25">
      <c r="BJ36">
        <f t="shared" si="0"/>
        <v>0</v>
      </c>
      <c r="BM36" s="1">
        <f t="shared" si="1"/>
        <v>0</v>
      </c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2"/>
      <c r="CD36" s="3"/>
    </row>
    <row r="58" hidden="1" x14ac:dyDescent="0.25"/>
    <row r="59" hidden="1" x14ac:dyDescent="0.25"/>
    <row r="68" hidden="1" x14ac:dyDescent="0.25"/>
  </sheetData>
  <protectedRanges>
    <protectedRange algorithmName="SHA-512" hashValue="typedvkJwfgE9bwzR1AtcMU2LwO34L8Q2LF43zUseWVJfFvytTr/phY1pusltOdur8ffXGfO/pD4OHN3PghJxg==" saltValue="XiGVFgOZIfRuVGj7NggqMQ==" spinCount="100000" sqref="N1:O1" name="Range1"/>
    <protectedRange algorithmName="SHA-512" hashValue="typedvkJwfgE9bwzR1AtcMU2LwO34L8Q2LF43zUseWVJfFvytTr/phY1pusltOdur8ffXGfO/pD4OHN3PghJxg==" saltValue="XiGVFgOZIfRuVGj7NggqMQ==" spinCount="100000" sqref="S1:V1" name="Range1_3"/>
    <protectedRange algorithmName="SHA-512" hashValue="typedvkJwfgE9bwzR1AtcMU2LwO34L8Q2LF43zUseWVJfFvytTr/phY1pusltOdur8ffXGfO/pD4OHN3PghJxg==" saltValue="XiGVFgOZIfRuVGj7NggqMQ==" spinCount="100000" sqref="W1:AA1" name="Range1_2_2_3"/>
  </protectedRanges>
  <sortState xmlns:xlrd2="http://schemas.microsoft.com/office/spreadsheetml/2017/richdata2" ref="A2:AE27">
    <sortCondition descending="1" ref="AE2:AE27"/>
  </sortState>
  <printOptions headings="1" gridLines="1"/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29"/>
  <sheetViews>
    <sheetView zoomScale="115" zoomScaleNormal="115"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AH1" sqref="AH1"/>
    </sheetView>
  </sheetViews>
  <sheetFormatPr defaultRowHeight="15" x14ac:dyDescent="0.25"/>
  <cols>
    <col min="1" max="2" width="19.7109375" style="14" customWidth="1"/>
    <col min="3" max="30" width="8.5703125" style="64" customWidth="1"/>
    <col min="31" max="32" width="8.5703125" style="14" customWidth="1"/>
    <col min="33" max="33" width="8.7109375" style="14" customWidth="1"/>
    <col min="34" max="34" width="5.42578125" style="14" customWidth="1"/>
    <col min="35" max="35" width="7" style="14" customWidth="1"/>
    <col min="36" max="37" width="6.7109375" style="14" customWidth="1"/>
    <col min="38" max="38" width="5" style="14" customWidth="1"/>
    <col min="39" max="39" width="5.140625" style="14" customWidth="1"/>
    <col min="40" max="40" width="5.5703125" style="14" customWidth="1"/>
    <col min="41" max="41" width="5.140625" style="14" customWidth="1"/>
    <col min="42" max="42" width="5" style="14" customWidth="1"/>
    <col min="43" max="53" width="6" style="14" customWidth="1"/>
    <col min="54" max="54" width="9.140625" style="18"/>
    <col min="55" max="70" width="9.140625" style="14"/>
    <col min="71" max="71" width="9.140625" style="18"/>
    <col min="72" max="16384" width="9.140625" style="14"/>
  </cols>
  <sheetData>
    <row r="1" spans="1:77" s="23" customFormat="1" ht="83.25" thickBot="1" x14ac:dyDescent="0.3">
      <c r="A1" s="19" t="s">
        <v>20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53" t="s">
        <v>120</v>
      </c>
      <c r="O1" s="54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21" t="s">
        <v>256</v>
      </c>
      <c r="AF1" s="21" t="s">
        <v>257</v>
      </c>
      <c r="AG1" s="21" t="s">
        <v>258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34"/>
      <c r="BI1" s="22" t="s">
        <v>0</v>
      </c>
      <c r="BJ1" s="22" t="s">
        <v>9</v>
      </c>
      <c r="BK1" s="22" t="s">
        <v>10</v>
      </c>
      <c r="BL1" s="22"/>
      <c r="BY1" s="24"/>
    </row>
    <row r="2" spans="1:77" x14ac:dyDescent="0.25">
      <c r="A2" s="29" t="s">
        <v>7</v>
      </c>
      <c r="B2" s="29" t="s">
        <v>85</v>
      </c>
      <c r="D2" s="66">
        <v>490</v>
      </c>
      <c r="E2" s="66"/>
      <c r="F2" s="64">
        <v>1100</v>
      </c>
      <c r="G2" s="64">
        <v>270</v>
      </c>
      <c r="H2" s="64">
        <v>1070</v>
      </c>
      <c r="I2" s="66"/>
      <c r="J2" s="66"/>
      <c r="K2" s="66"/>
      <c r="L2" s="66"/>
      <c r="M2" s="66"/>
      <c r="N2" s="66">
        <v>290</v>
      </c>
      <c r="O2" s="66">
        <v>290</v>
      </c>
      <c r="P2" s="66">
        <v>260</v>
      </c>
      <c r="Q2" s="66">
        <v>360</v>
      </c>
      <c r="R2" s="66"/>
      <c r="S2" s="66"/>
      <c r="T2" s="64">
        <v>360</v>
      </c>
      <c r="U2" s="64">
        <v>420</v>
      </c>
      <c r="V2" s="64">
        <v>120</v>
      </c>
      <c r="AB2" s="64">
        <v>270</v>
      </c>
      <c r="AC2" s="64">
        <v>230</v>
      </c>
      <c r="AD2" s="66">
        <f>SUM(LARGE(C2:AC2,1),LARGE(C2:AC2,2),LARGE(C2:AC2,3),LARGE(C2:AC2,4),LARGE(C2:AC2,5))</f>
        <v>3440</v>
      </c>
      <c r="AE2" s="15"/>
      <c r="AF2" s="15"/>
      <c r="AG2" s="15">
        <f>AD2+AE2+AF2</f>
        <v>3440</v>
      </c>
      <c r="AH2" s="15"/>
      <c r="AI2" s="15"/>
      <c r="AJ2" s="15"/>
      <c r="AK2" s="15"/>
      <c r="AL2" s="15"/>
      <c r="AM2" s="15"/>
      <c r="AN2" s="15"/>
      <c r="AO2" s="15"/>
      <c r="AP2" s="15"/>
      <c r="BB2" s="16"/>
      <c r="BC2" s="14">
        <f t="shared" ref="BC2:BC10" si="0">SUM(AR2:BB2)</f>
        <v>0</v>
      </c>
      <c r="BD2" s="15"/>
      <c r="BE2" s="15"/>
      <c r="BF2" s="15">
        <f t="shared" ref="BF2:BF10" si="1">SUM(BC2:BE2)</f>
        <v>0</v>
      </c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6"/>
    </row>
    <row r="3" spans="1:77" x14ac:dyDescent="0.25">
      <c r="A3" s="43" t="s">
        <v>7</v>
      </c>
      <c r="B3" s="43" t="s">
        <v>6</v>
      </c>
      <c r="C3" s="66"/>
      <c r="D3" s="66">
        <v>390</v>
      </c>
      <c r="E3" s="66">
        <v>390</v>
      </c>
      <c r="F3" s="64">
        <v>400</v>
      </c>
      <c r="G3" s="64">
        <v>870</v>
      </c>
      <c r="H3" s="89"/>
      <c r="I3" s="64">
        <v>470</v>
      </c>
      <c r="J3" s="66"/>
      <c r="K3" s="66"/>
      <c r="L3" s="66"/>
      <c r="M3" s="66"/>
      <c r="N3" s="66"/>
      <c r="O3" s="66"/>
      <c r="P3" s="66"/>
      <c r="Q3" s="66"/>
      <c r="R3" s="66"/>
      <c r="S3" s="66"/>
      <c r="Y3" s="64">
        <v>310</v>
      </c>
      <c r="AC3" s="64">
        <v>130</v>
      </c>
      <c r="AD3" s="66">
        <f>SUM(LARGE(C3:AC3,1),LARGE(C3:AC3,2),LARGE(C3:AC3,3),LARGE(C3:AC3,4),LARGE(C3:AC3,5))</f>
        <v>2520</v>
      </c>
      <c r="AE3" s="15"/>
      <c r="AF3" s="15">
        <v>240</v>
      </c>
      <c r="AG3" s="15">
        <f>AD3+AE3+AF3</f>
        <v>2760</v>
      </c>
      <c r="AH3" s="15"/>
      <c r="AI3" s="15"/>
      <c r="AJ3" s="15"/>
      <c r="AK3" s="15"/>
      <c r="AL3" s="15"/>
      <c r="AM3" s="15"/>
      <c r="AN3" s="15"/>
      <c r="AO3" s="15"/>
      <c r="AP3" s="15"/>
      <c r="BB3" s="16"/>
      <c r="BC3" s="14">
        <f t="shared" si="0"/>
        <v>0</v>
      </c>
      <c r="BD3" s="15"/>
      <c r="BE3" s="15"/>
      <c r="BF3" s="15">
        <f t="shared" si="1"/>
        <v>0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6"/>
      <c r="BW3" s="18"/>
    </row>
    <row r="4" spans="1:77" x14ac:dyDescent="0.25">
      <c r="A4" s="47" t="s">
        <v>7</v>
      </c>
      <c r="B4" s="47" t="s">
        <v>84</v>
      </c>
      <c r="C4" s="64">
        <v>690</v>
      </c>
      <c r="D4" s="66">
        <v>290</v>
      </c>
      <c r="E4" s="66">
        <v>590</v>
      </c>
      <c r="I4" s="64">
        <v>670</v>
      </c>
      <c r="J4" s="66"/>
      <c r="K4" s="66"/>
      <c r="L4" s="66"/>
      <c r="M4" s="66"/>
      <c r="N4" s="66">
        <v>90</v>
      </c>
      <c r="O4" s="66">
        <v>90</v>
      </c>
      <c r="P4" s="66"/>
      <c r="Q4" s="66">
        <v>60</v>
      </c>
      <c r="R4" s="66">
        <v>360</v>
      </c>
      <c r="S4" s="66">
        <v>260</v>
      </c>
      <c r="T4" s="64">
        <v>60</v>
      </c>
      <c r="AD4" s="66">
        <f>SUM(LARGE(C4:AC4,1),LARGE(C4:AC4,2),LARGE(C4:AC4,3),LARGE(C4:AC4,4),LARGE(C4:AC4,5))</f>
        <v>2600</v>
      </c>
      <c r="AF4" s="15"/>
      <c r="AG4" s="15">
        <f>AD4+AE4+AF4</f>
        <v>2600</v>
      </c>
      <c r="AH4" s="15"/>
      <c r="AI4" s="15"/>
      <c r="AJ4" s="15"/>
      <c r="AK4" s="15"/>
      <c r="AL4" s="15"/>
      <c r="AM4" s="15"/>
      <c r="AN4" s="15"/>
      <c r="AO4" s="15"/>
      <c r="AP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6"/>
      <c r="BC4" s="14">
        <f t="shared" si="0"/>
        <v>0</v>
      </c>
      <c r="BD4" s="15"/>
      <c r="BE4" s="15"/>
      <c r="BF4" s="15">
        <f t="shared" si="1"/>
        <v>0</v>
      </c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6"/>
      <c r="BW4" s="18"/>
    </row>
    <row r="5" spans="1:77" x14ac:dyDescent="0.25">
      <c r="A5" s="56" t="s">
        <v>28</v>
      </c>
      <c r="B5" s="56" t="s">
        <v>29</v>
      </c>
      <c r="C5" s="78"/>
      <c r="D5" s="78"/>
      <c r="E5" s="78"/>
      <c r="F5" s="79">
        <v>1000</v>
      </c>
      <c r="G5" s="78"/>
      <c r="H5" s="79">
        <v>170</v>
      </c>
      <c r="I5" s="79">
        <v>770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80"/>
      <c r="U5" s="80"/>
      <c r="V5" s="80"/>
      <c r="W5" s="80"/>
      <c r="X5" s="80"/>
      <c r="Y5" s="80"/>
      <c r="Z5" s="80"/>
      <c r="AB5" s="15" t="s">
        <v>181</v>
      </c>
      <c r="AC5" s="80"/>
      <c r="AD5" s="78">
        <f>SUM(C5:AC5)</f>
        <v>1940</v>
      </c>
      <c r="AF5" s="15"/>
      <c r="AG5" s="15">
        <f>AD5+AE5+AF5</f>
        <v>1940</v>
      </c>
      <c r="AH5" s="15"/>
      <c r="AI5" s="15"/>
      <c r="AJ5" s="15"/>
      <c r="AK5" s="15"/>
      <c r="AL5" s="15"/>
      <c r="AM5" s="15"/>
      <c r="AN5" s="15"/>
      <c r="AO5" s="15"/>
      <c r="AP5" s="15"/>
      <c r="BB5" s="16"/>
      <c r="BC5" s="14">
        <f t="shared" si="0"/>
        <v>0</v>
      </c>
      <c r="BD5" s="15"/>
      <c r="BE5" s="15"/>
      <c r="BF5" s="15">
        <f t="shared" si="1"/>
        <v>0</v>
      </c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6"/>
      <c r="BW5" s="18"/>
    </row>
    <row r="6" spans="1:77" s="27" customFormat="1" x14ac:dyDescent="0.25">
      <c r="A6" s="43" t="s">
        <v>117</v>
      </c>
      <c r="B6" s="43" t="s">
        <v>8</v>
      </c>
      <c r="C6" s="64"/>
      <c r="D6" s="64"/>
      <c r="E6" s="64"/>
      <c r="F6" s="64"/>
      <c r="G6" s="64"/>
      <c r="H6" s="64"/>
      <c r="I6" s="64"/>
      <c r="J6" s="64">
        <v>20</v>
      </c>
      <c r="K6" s="64">
        <v>120</v>
      </c>
      <c r="L6" s="64"/>
      <c r="M6" s="64"/>
      <c r="N6" s="64">
        <v>390</v>
      </c>
      <c r="O6" s="64"/>
      <c r="P6" s="64"/>
      <c r="Q6" s="64">
        <v>460</v>
      </c>
      <c r="R6" s="64">
        <v>60</v>
      </c>
      <c r="S6" s="64">
        <v>360</v>
      </c>
      <c r="T6" s="64"/>
      <c r="U6" s="64"/>
      <c r="V6" s="64"/>
      <c r="W6" s="64"/>
      <c r="X6" s="64"/>
      <c r="Y6" s="64"/>
      <c r="Z6" s="64"/>
      <c r="AA6" s="64"/>
      <c r="AB6" s="64"/>
      <c r="AC6" s="64">
        <v>30</v>
      </c>
      <c r="AD6" s="66">
        <f>SUM(LARGE(C6:AC6,1),LARGE(C6:AC6,2),LARGE(C6:AC6,3),LARGE(C6:AC6,4),LARGE(C6:AC6,5))</f>
        <v>1390</v>
      </c>
      <c r="AE6" s="14"/>
      <c r="AF6" s="15"/>
      <c r="AG6" s="15">
        <f>AD6+AE6+AF6</f>
        <v>1390</v>
      </c>
      <c r="AH6" s="15"/>
      <c r="AI6" s="15"/>
      <c r="AJ6" s="15"/>
      <c r="AK6" s="15"/>
      <c r="AL6" s="15"/>
      <c r="AM6" s="15"/>
      <c r="AN6" s="15"/>
      <c r="AO6" s="15"/>
      <c r="AP6" s="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8"/>
      <c r="BC6" s="14">
        <f t="shared" si="0"/>
        <v>0</v>
      </c>
      <c r="BD6" s="25"/>
      <c r="BE6" s="25"/>
      <c r="BF6" s="15">
        <f t="shared" si="1"/>
        <v>0</v>
      </c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6"/>
      <c r="BW6" s="28"/>
    </row>
    <row r="7" spans="1:77" s="27" customFormat="1" x14ac:dyDescent="0.25">
      <c r="A7" s="18" t="s">
        <v>202</v>
      </c>
      <c r="B7" s="18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>
        <v>160</v>
      </c>
      <c r="S7" s="64"/>
      <c r="T7" s="64"/>
      <c r="U7" s="64">
        <v>220</v>
      </c>
      <c r="V7" s="64"/>
      <c r="W7" s="64">
        <v>180</v>
      </c>
      <c r="X7" s="64">
        <v>50</v>
      </c>
      <c r="Y7" s="64"/>
      <c r="Z7" s="64">
        <v>210</v>
      </c>
      <c r="AA7" s="64"/>
      <c r="AB7" s="64">
        <v>70</v>
      </c>
      <c r="AC7" s="64"/>
      <c r="AD7" s="66">
        <f>SUM(LARGE(C7:AC7,1),LARGE(C7:AC7,2),LARGE(C7:AC7,3),LARGE(C7:AC7,4),LARGE(C7:AC7,5))</f>
        <v>840</v>
      </c>
      <c r="AE7" s="14">
        <v>300</v>
      </c>
      <c r="AF7" s="15">
        <v>40</v>
      </c>
      <c r="AG7" s="15">
        <f>AD7+AE7+AF7</f>
        <v>1180</v>
      </c>
      <c r="AH7" s="15"/>
      <c r="AI7" s="15"/>
      <c r="AJ7" s="15"/>
      <c r="AK7" s="15"/>
      <c r="AL7" s="15"/>
      <c r="AM7" s="15"/>
      <c r="AN7" s="15"/>
      <c r="AO7" s="15"/>
      <c r="AP7" s="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8"/>
      <c r="BC7" s="14"/>
      <c r="BD7" s="25"/>
      <c r="BE7" s="25"/>
      <c r="BF7" s="1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6"/>
      <c r="BW7" s="28"/>
    </row>
    <row r="8" spans="1:77" x14ac:dyDescent="0.25">
      <c r="A8" s="18" t="s">
        <v>113</v>
      </c>
      <c r="B8" s="18" t="s">
        <v>63</v>
      </c>
      <c r="P8" s="64">
        <v>360</v>
      </c>
      <c r="Q8" s="64">
        <v>560</v>
      </c>
      <c r="AD8" s="66">
        <f>SUM(C8:AC8)</f>
        <v>920</v>
      </c>
      <c r="AF8" s="15"/>
      <c r="AG8" s="15">
        <f>AD8+AE8+AF8</f>
        <v>920</v>
      </c>
      <c r="AH8" s="15"/>
      <c r="AI8" s="15"/>
      <c r="AJ8" s="15"/>
      <c r="AK8" s="15"/>
      <c r="AL8" s="15"/>
      <c r="AM8" s="15"/>
      <c r="AN8" s="15"/>
      <c r="AO8" s="15"/>
      <c r="AP8" s="15"/>
      <c r="BB8" s="16"/>
      <c r="BC8" s="14">
        <f t="shared" si="0"/>
        <v>0</v>
      </c>
      <c r="BD8" s="25"/>
      <c r="BE8" s="25"/>
      <c r="BF8" s="15">
        <f t="shared" si="1"/>
        <v>0</v>
      </c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6"/>
      <c r="BW8" s="18"/>
    </row>
    <row r="9" spans="1:77" x14ac:dyDescent="0.25">
      <c r="A9" s="18" t="s">
        <v>241</v>
      </c>
      <c r="B9" s="18" t="s">
        <v>243</v>
      </c>
      <c r="V9" s="64">
        <v>420</v>
      </c>
      <c r="X9" s="64">
        <v>450</v>
      </c>
      <c r="AD9" s="66">
        <f>SUM(C9:AC9)</f>
        <v>870</v>
      </c>
      <c r="AF9" s="15"/>
      <c r="AG9" s="15">
        <f>AD9+AE9+AF9</f>
        <v>870</v>
      </c>
      <c r="AH9" s="15"/>
      <c r="AI9" s="15"/>
      <c r="AJ9" s="15"/>
      <c r="AK9" s="15"/>
      <c r="AL9" s="15"/>
      <c r="AM9" s="15"/>
      <c r="AN9" s="15"/>
      <c r="AO9" s="15"/>
      <c r="AP9" s="15"/>
      <c r="BB9" s="16"/>
      <c r="BC9" s="14">
        <f t="shared" si="0"/>
        <v>0</v>
      </c>
      <c r="BD9" s="15"/>
      <c r="BE9" s="15"/>
      <c r="BF9" s="15">
        <f t="shared" si="1"/>
        <v>0</v>
      </c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6"/>
      <c r="BW9" s="18"/>
    </row>
    <row r="10" spans="1:77" x14ac:dyDescent="0.25">
      <c r="A10" s="47" t="s">
        <v>78</v>
      </c>
      <c r="B10" s="47" t="s">
        <v>79</v>
      </c>
      <c r="C10" s="64">
        <v>490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AC10" s="64">
        <v>330</v>
      </c>
      <c r="AD10" s="66">
        <f>SUM(C10:AC10)</f>
        <v>820</v>
      </c>
      <c r="AE10" s="15"/>
      <c r="AF10" s="15"/>
      <c r="AG10" s="15">
        <f>AD10+AE10+AF10</f>
        <v>820</v>
      </c>
      <c r="AH10" s="15"/>
      <c r="AI10" s="15"/>
      <c r="AJ10" s="15"/>
      <c r="AK10" s="15"/>
      <c r="AL10" s="15"/>
      <c r="AM10" s="15"/>
      <c r="AN10" s="15"/>
      <c r="AO10" s="15"/>
      <c r="AP10" s="15"/>
      <c r="BB10" s="16"/>
      <c r="BC10" s="14">
        <f t="shared" si="0"/>
        <v>0</v>
      </c>
      <c r="BD10" s="15"/>
      <c r="BE10" s="15"/>
      <c r="BF10" s="15">
        <f t="shared" si="1"/>
        <v>0</v>
      </c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6"/>
      <c r="BW10" s="18"/>
    </row>
    <row r="11" spans="1:77" x14ac:dyDescent="0.25">
      <c r="A11" s="43" t="s">
        <v>117</v>
      </c>
      <c r="B11" s="84" t="s">
        <v>134</v>
      </c>
      <c r="O11" s="64">
        <v>390</v>
      </c>
      <c r="R11" s="64">
        <v>260</v>
      </c>
      <c r="S11" s="64">
        <v>160</v>
      </c>
      <c r="AD11" s="66">
        <f>SUM(C11:AC11)</f>
        <v>810</v>
      </c>
      <c r="AF11" s="15"/>
      <c r="AG11" s="15">
        <f>AD11+AE11+AF11</f>
        <v>810</v>
      </c>
      <c r="AH11" s="15"/>
      <c r="AI11" s="15"/>
      <c r="AJ11" s="15"/>
      <c r="AK11" s="15"/>
      <c r="AL11" s="15"/>
      <c r="AM11" s="15"/>
      <c r="AN11" s="15"/>
      <c r="AO11" s="15"/>
      <c r="AP11" s="15"/>
      <c r="BB11" s="16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6"/>
      <c r="BW11" s="18"/>
    </row>
    <row r="12" spans="1:77" x14ac:dyDescent="0.25">
      <c r="A12" s="60" t="s">
        <v>86</v>
      </c>
      <c r="B12" s="60" t="s">
        <v>87</v>
      </c>
      <c r="C12" s="66"/>
      <c r="D12" s="66">
        <v>190</v>
      </c>
      <c r="E12" s="66">
        <v>90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>
        <v>460</v>
      </c>
      <c r="Q12" s="66"/>
      <c r="R12" s="66"/>
      <c r="S12" s="66"/>
      <c r="AD12" s="66">
        <f>SUM(C12:AC12)</f>
        <v>740</v>
      </c>
      <c r="AE12" s="15"/>
      <c r="AG12" s="15">
        <f>AD12+AE12+AF12</f>
        <v>740</v>
      </c>
    </row>
    <row r="13" spans="1:77" x14ac:dyDescent="0.25">
      <c r="A13" s="18" t="s">
        <v>220</v>
      </c>
      <c r="B13" s="18" t="s">
        <v>247</v>
      </c>
      <c r="W13" s="64">
        <v>380</v>
      </c>
      <c r="X13" s="64">
        <v>350</v>
      </c>
      <c r="AD13" s="66">
        <f>SUM(C13:AC13)</f>
        <v>730</v>
      </c>
      <c r="AG13" s="15">
        <f>AD13+AE13+AF13</f>
        <v>730</v>
      </c>
    </row>
    <row r="14" spans="1:77" x14ac:dyDescent="0.25">
      <c r="A14" s="18" t="s">
        <v>173</v>
      </c>
      <c r="B14" s="18" t="s">
        <v>174</v>
      </c>
      <c r="P14" s="64">
        <v>60</v>
      </c>
      <c r="Q14" s="64">
        <v>660</v>
      </c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66">
        <f>SUM(C14:AC14)</f>
        <v>720</v>
      </c>
      <c r="AE14" s="15"/>
      <c r="AG14" s="15">
        <f>AD14+AE14+AF14</f>
        <v>720</v>
      </c>
    </row>
    <row r="15" spans="1:77" x14ac:dyDescent="0.25">
      <c r="A15" s="18" t="s">
        <v>220</v>
      </c>
      <c r="B15" s="18" t="s">
        <v>222</v>
      </c>
      <c r="W15" s="64">
        <v>80</v>
      </c>
      <c r="Y15" s="64">
        <v>210</v>
      </c>
      <c r="Z15" s="64">
        <v>410</v>
      </c>
      <c r="AD15" s="66">
        <f>SUM(C15:AC15)</f>
        <v>700</v>
      </c>
      <c r="AG15" s="15">
        <f>AD15+AE15+AF15</f>
        <v>700</v>
      </c>
    </row>
    <row r="16" spans="1:77" x14ac:dyDescent="0.25">
      <c r="A16" s="47" t="s">
        <v>80</v>
      </c>
      <c r="B16" s="47" t="s">
        <v>81</v>
      </c>
      <c r="C16" s="64">
        <v>390</v>
      </c>
      <c r="D16" s="66"/>
      <c r="E16" s="66">
        <v>290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AD16" s="66">
        <f>SUM(C16:AC16)</f>
        <v>680</v>
      </c>
      <c r="AE16" s="15"/>
      <c r="AG16" s="15">
        <f>AD16+AE16+AF16</f>
        <v>680</v>
      </c>
    </row>
    <row r="17" spans="1:33" x14ac:dyDescent="0.25">
      <c r="A17" s="18" t="s">
        <v>113</v>
      </c>
      <c r="B17" s="18" t="s">
        <v>109</v>
      </c>
      <c r="P17" s="64">
        <v>660</v>
      </c>
      <c r="AD17" s="66">
        <f>SUM(C17:AC17)</f>
        <v>660</v>
      </c>
      <c r="AG17" s="15">
        <f>AD17+AE17+AF17</f>
        <v>660</v>
      </c>
    </row>
    <row r="18" spans="1:33" x14ac:dyDescent="0.25">
      <c r="A18" s="47" t="s">
        <v>82</v>
      </c>
      <c r="B18" s="47" t="s">
        <v>157</v>
      </c>
      <c r="D18" s="66"/>
      <c r="E18" s="66"/>
      <c r="F18" s="66"/>
      <c r="G18" s="66"/>
      <c r="H18" s="66"/>
      <c r="I18" s="66"/>
      <c r="J18" s="66"/>
      <c r="K18" s="66"/>
      <c r="M18" s="66"/>
      <c r="N18" s="66"/>
      <c r="O18" s="66"/>
      <c r="P18" s="66">
        <v>560</v>
      </c>
      <c r="Q18" s="66"/>
      <c r="R18" s="66"/>
      <c r="S18" s="66"/>
      <c r="AD18" s="66">
        <f>SUM(C18:AC18)</f>
        <v>560</v>
      </c>
      <c r="AG18" s="15">
        <f>AD18+AE18+AF18</f>
        <v>560</v>
      </c>
    </row>
    <row r="19" spans="1:33" x14ac:dyDescent="0.25">
      <c r="A19" s="47" t="s">
        <v>82</v>
      </c>
      <c r="B19" s="47" t="s">
        <v>83</v>
      </c>
      <c r="C19" s="64">
        <v>190</v>
      </c>
      <c r="D19" s="66"/>
      <c r="E19" s="66"/>
      <c r="F19" s="66"/>
      <c r="G19" s="66"/>
      <c r="H19" s="66"/>
      <c r="I19" s="66"/>
      <c r="J19" s="66"/>
      <c r="K19" s="66"/>
      <c r="M19" s="66"/>
      <c r="N19" s="66"/>
      <c r="O19" s="66"/>
      <c r="P19" s="66">
        <v>160</v>
      </c>
      <c r="Q19" s="66"/>
      <c r="R19" s="66"/>
      <c r="S19" s="66"/>
      <c r="AD19" s="66">
        <f>SUM(C19:AC19)</f>
        <v>350</v>
      </c>
      <c r="AG19" s="15">
        <f>AD19+AE19+AF19</f>
        <v>350</v>
      </c>
    </row>
    <row r="20" spans="1:33" x14ac:dyDescent="0.25">
      <c r="A20" s="47" t="s">
        <v>78</v>
      </c>
      <c r="B20" s="47" t="s">
        <v>145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>
        <v>260</v>
      </c>
      <c r="R20" s="66"/>
      <c r="S20" s="66">
        <v>60</v>
      </c>
      <c r="AD20" s="66">
        <f>SUM(C20:AC20)</f>
        <v>320</v>
      </c>
      <c r="AE20" s="15"/>
      <c r="AG20" s="15">
        <f>AD20+AE20+AF20</f>
        <v>320</v>
      </c>
    </row>
    <row r="21" spans="1:33" x14ac:dyDescent="0.25">
      <c r="A21" s="18" t="s">
        <v>241</v>
      </c>
      <c r="B21" s="18" t="s">
        <v>242</v>
      </c>
      <c r="U21" s="64">
        <v>320</v>
      </c>
      <c r="AD21" s="66">
        <f>SUM(C21:AC21)</f>
        <v>320</v>
      </c>
      <c r="AG21" s="15">
        <f>AD21+AE21+AF21</f>
        <v>320</v>
      </c>
    </row>
    <row r="22" spans="1:33" x14ac:dyDescent="0.25">
      <c r="A22" s="18" t="s">
        <v>241</v>
      </c>
      <c r="B22" s="18" t="s">
        <v>246</v>
      </c>
      <c r="W22" s="64">
        <v>280</v>
      </c>
      <c r="AD22" s="66">
        <f>SUM(C22:AC22)</f>
        <v>280</v>
      </c>
      <c r="AG22" s="15">
        <f>AD22+AE22+AF22</f>
        <v>280</v>
      </c>
    </row>
    <row r="23" spans="1:33" x14ac:dyDescent="0.25">
      <c r="A23" s="18" t="s">
        <v>165</v>
      </c>
      <c r="B23" s="18" t="s">
        <v>203</v>
      </c>
      <c r="T23" s="64">
        <v>260</v>
      </c>
      <c r="AD23" s="66">
        <f>SUM(C23:AC23)</f>
        <v>260</v>
      </c>
      <c r="AG23" s="15">
        <f>AD23+AE23+AF23</f>
        <v>260</v>
      </c>
    </row>
    <row r="24" spans="1:33" x14ac:dyDescent="0.25">
      <c r="A24" s="18" t="s">
        <v>82</v>
      </c>
      <c r="B24" s="18" t="s">
        <v>260</v>
      </c>
      <c r="AD24" s="66">
        <f>SUM(C24:AC24)</f>
        <v>0</v>
      </c>
      <c r="AE24" s="14">
        <v>100</v>
      </c>
      <c r="AF24" s="14">
        <v>140</v>
      </c>
      <c r="AG24" s="15">
        <f>AD24+AE24+AF24</f>
        <v>240</v>
      </c>
    </row>
    <row r="25" spans="1:33" x14ac:dyDescent="0.25">
      <c r="A25" s="18" t="s">
        <v>132</v>
      </c>
      <c r="B25" s="18" t="s">
        <v>259</v>
      </c>
      <c r="AD25" s="66">
        <f>SUM(C25:AC25)</f>
        <v>0</v>
      </c>
      <c r="AE25" s="14">
        <v>200</v>
      </c>
      <c r="AG25" s="15">
        <f>AD25+AE25+AF25</f>
        <v>200</v>
      </c>
    </row>
    <row r="26" spans="1:33" x14ac:dyDescent="0.25">
      <c r="A26" s="18" t="s">
        <v>132</v>
      </c>
      <c r="B26" s="18" t="s">
        <v>133</v>
      </c>
      <c r="O26" s="64">
        <v>190</v>
      </c>
      <c r="AD26" s="66">
        <f>SUM(C26:AC26)</f>
        <v>190</v>
      </c>
      <c r="AE26" s="15"/>
      <c r="AG26" s="15">
        <f>AD26+AE26+AF26</f>
        <v>190</v>
      </c>
    </row>
    <row r="27" spans="1:33" x14ac:dyDescent="0.25">
      <c r="A27" s="18" t="s">
        <v>165</v>
      </c>
      <c r="B27" s="18" t="s">
        <v>166</v>
      </c>
      <c r="N27" s="64">
        <v>190</v>
      </c>
      <c r="AD27" s="66">
        <f>SUM(C27:AC27)</f>
        <v>190</v>
      </c>
      <c r="AE27" s="15"/>
      <c r="AG27" s="15">
        <f>AD27+AE27+AF27</f>
        <v>190</v>
      </c>
    </row>
    <row r="28" spans="1:33" x14ac:dyDescent="0.25">
      <c r="A28" s="18" t="s">
        <v>78</v>
      </c>
      <c r="B28" s="18" t="s">
        <v>199</v>
      </c>
      <c r="AB28" s="64">
        <v>170</v>
      </c>
      <c r="AD28" s="66">
        <f>SUM(C28:AC28)</f>
        <v>170</v>
      </c>
      <c r="AG28" s="15">
        <f>AD28+AE28+AF28</f>
        <v>170</v>
      </c>
    </row>
    <row r="29" spans="1:33" x14ac:dyDescent="0.25">
      <c r="A29" s="18" t="s">
        <v>176</v>
      </c>
      <c r="B29" s="18" t="s">
        <v>177</v>
      </c>
      <c r="Q29" s="64">
        <v>160</v>
      </c>
      <c r="AD29" s="66">
        <f>SUM(C29:AC29)</f>
        <v>160</v>
      </c>
      <c r="AG29" s="15">
        <f>AD29+AE29+AF29</f>
        <v>160</v>
      </c>
    </row>
  </sheetData>
  <protectedRanges>
    <protectedRange algorithmName="SHA-512" hashValue="typedvkJwfgE9bwzR1AtcMU2LwO34L8Q2LF43zUseWVJfFvytTr/phY1pusltOdur8ffXGfO/pD4OHN3PghJxg==" saltValue="XiGVFgOZIfRuVGj7NggqMQ==" spinCount="100000" sqref="P1:Q1" name="Range1_1"/>
    <protectedRange algorithmName="SHA-512" hashValue="typedvkJwfgE9bwzR1AtcMU2LwO34L8Q2LF43zUseWVJfFvytTr/phY1pusltOdur8ffXGfO/pD4OHN3PghJxg==" saltValue="XiGVFgOZIfRuVGj7NggqMQ==" spinCount="100000" sqref="R1:T1" name="Range1_2"/>
    <protectedRange algorithmName="SHA-512" hashValue="typedvkJwfgE9bwzR1AtcMU2LwO34L8Q2LF43zUseWVJfFvytTr/phY1pusltOdur8ffXGfO/pD4OHN3PghJxg==" saltValue="XiGVFgOZIfRuVGj7NggqMQ==" spinCount="100000" sqref="Y1:Z1" name="Range1_2_2_1"/>
    <protectedRange algorithmName="SHA-512" hashValue="typedvkJwfgE9bwzR1AtcMU2LwO34L8Q2LF43zUseWVJfFvytTr/phY1pusltOdur8ffXGfO/pD4OHN3PghJxg==" saltValue="XiGVFgOZIfRuVGj7NggqMQ==" spinCount="100000" sqref="U1:X1" name="Range1_1_1"/>
    <protectedRange algorithmName="SHA-512" hashValue="typedvkJwfgE9bwzR1AtcMU2LwO34L8Q2LF43zUseWVJfFvytTr/phY1pusltOdur8ffXGfO/pD4OHN3PghJxg==" saltValue="XiGVFgOZIfRuVGj7NggqMQ==" spinCount="100000" sqref="AA1:AC1" name="Range1_2_2_2"/>
  </protectedRanges>
  <sortState xmlns:xlrd2="http://schemas.microsoft.com/office/spreadsheetml/2017/richdata2" ref="A2:AG29">
    <sortCondition descending="1" ref="AG2:AG29"/>
  </sortState>
  <printOptions headings="1" gridLines="1"/>
  <pageMargins left="0.25" right="0.25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40"/>
  <sheetViews>
    <sheetView tabSelected="1" zoomScale="130" zoomScaleNormal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8" sqref="S8"/>
    </sheetView>
  </sheetViews>
  <sheetFormatPr defaultRowHeight="15" x14ac:dyDescent="0.25"/>
  <cols>
    <col min="1" max="2" width="19.7109375" style="14" customWidth="1"/>
    <col min="3" max="30" width="8.5703125" style="64" customWidth="1"/>
    <col min="31" max="38" width="9.140625" style="14"/>
    <col min="39" max="39" width="8.85546875" style="18"/>
    <col min="40" max="16384" width="9.140625" style="14"/>
  </cols>
  <sheetData>
    <row r="1" spans="1:44" s="23" customFormat="1" ht="83.25" thickBot="1" x14ac:dyDescent="0.3">
      <c r="A1" s="19" t="s">
        <v>3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53" t="s">
        <v>120</v>
      </c>
      <c r="O1" s="54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21" t="s">
        <v>256</v>
      </c>
      <c r="AF1" s="21" t="s">
        <v>257</v>
      </c>
      <c r="AG1" s="21" t="s">
        <v>258</v>
      </c>
      <c r="AR1" s="24"/>
    </row>
    <row r="2" spans="1:44" x14ac:dyDescent="0.25">
      <c r="A2" s="43" t="s">
        <v>17</v>
      </c>
      <c r="B2" s="43" t="s">
        <v>18</v>
      </c>
      <c r="C2" s="66"/>
      <c r="D2" s="66"/>
      <c r="E2" s="66"/>
      <c r="F2" s="66">
        <v>600</v>
      </c>
      <c r="G2" s="66">
        <v>500</v>
      </c>
      <c r="H2" s="64">
        <v>710</v>
      </c>
      <c r="I2" s="64">
        <v>10</v>
      </c>
      <c r="J2" s="66"/>
      <c r="K2" s="66"/>
      <c r="L2" s="66"/>
      <c r="M2" s="64">
        <v>830</v>
      </c>
      <c r="N2" s="66"/>
      <c r="O2" s="66"/>
      <c r="P2" s="66"/>
      <c r="Q2" s="66"/>
      <c r="R2" s="66"/>
      <c r="S2" s="66"/>
      <c r="T2" s="66"/>
      <c r="U2" s="66"/>
      <c r="V2" s="64">
        <v>450</v>
      </c>
      <c r="W2" s="64">
        <v>230</v>
      </c>
      <c r="X2" s="64">
        <v>260</v>
      </c>
      <c r="Y2" s="66"/>
      <c r="Z2" s="66"/>
      <c r="AA2" s="66"/>
      <c r="AB2" s="66">
        <v>240</v>
      </c>
      <c r="AC2" s="66">
        <v>140</v>
      </c>
      <c r="AD2" s="66">
        <f>SUM(LARGE(C2:AC2,1),LARGE(C2:AC2,2),LARGE(C2:AC2,3),LARGE(C2:AC2,4),LARGE(C2:AC2,5))</f>
        <v>3090</v>
      </c>
      <c r="AE2" s="14">
        <v>560</v>
      </c>
      <c r="AF2" s="15">
        <v>440</v>
      </c>
      <c r="AG2" s="15">
        <f>AD2+AE2+AF2</f>
        <v>4090</v>
      </c>
      <c r="AH2" s="15"/>
      <c r="AI2" s="15"/>
      <c r="AJ2" s="15"/>
      <c r="AK2" s="15"/>
      <c r="AL2" s="15"/>
      <c r="AM2" s="16"/>
      <c r="AQ2" s="18"/>
    </row>
    <row r="3" spans="1:44" x14ac:dyDescent="0.25">
      <c r="A3" s="29" t="s">
        <v>74</v>
      </c>
      <c r="B3" s="29" t="s">
        <v>75</v>
      </c>
      <c r="C3" s="66"/>
      <c r="D3" s="66">
        <v>320</v>
      </c>
      <c r="E3" s="66">
        <v>720</v>
      </c>
      <c r="F3" s="66"/>
      <c r="G3" s="66"/>
      <c r="H3" s="64">
        <v>810</v>
      </c>
      <c r="I3" s="64">
        <v>710</v>
      </c>
      <c r="J3" s="64">
        <v>20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>
        <f>SUM(LARGE(C3:AC3,1),LARGE(C3:AC3,2),LARGE(C3:AC3,3),LARGE(C3:AC3,4),LARGE(C3:AC3,5))</f>
        <v>2580</v>
      </c>
      <c r="AE3" s="14">
        <v>60</v>
      </c>
      <c r="AF3" s="15"/>
      <c r="AG3" s="15">
        <f>AD3+AE3+AF3</f>
        <v>2640</v>
      </c>
      <c r="AH3" s="15"/>
      <c r="AI3" s="15"/>
      <c r="AJ3" s="15"/>
      <c r="AK3" s="15"/>
      <c r="AL3" s="15"/>
      <c r="AM3" s="16"/>
      <c r="AQ3" s="18"/>
    </row>
    <row r="4" spans="1:44" x14ac:dyDescent="0.25">
      <c r="A4" s="43" t="s">
        <v>17</v>
      </c>
      <c r="B4" s="62" t="s">
        <v>24</v>
      </c>
      <c r="H4" s="64">
        <v>210</v>
      </c>
      <c r="I4" s="64">
        <v>310</v>
      </c>
      <c r="L4" s="64">
        <v>530</v>
      </c>
      <c r="U4" s="64">
        <v>450</v>
      </c>
      <c r="V4" s="64">
        <v>150</v>
      </c>
      <c r="AD4" s="66">
        <f>SUM(C4:AC4)</f>
        <v>1650</v>
      </c>
      <c r="AE4" s="14">
        <v>660</v>
      </c>
      <c r="AF4" s="15">
        <v>240</v>
      </c>
      <c r="AG4" s="15">
        <f>AD4+AE4+AF4</f>
        <v>2550</v>
      </c>
      <c r="AH4" s="15"/>
      <c r="AI4" s="15"/>
      <c r="AJ4" s="15"/>
      <c r="AK4" s="15"/>
      <c r="AL4" s="15"/>
      <c r="AM4" s="16"/>
      <c r="AQ4" s="18"/>
    </row>
    <row r="5" spans="1:44" x14ac:dyDescent="0.25">
      <c r="A5" s="43" t="s">
        <v>45</v>
      </c>
      <c r="B5" s="43" t="s">
        <v>105</v>
      </c>
      <c r="H5" s="64">
        <v>110</v>
      </c>
      <c r="I5" s="64">
        <v>510</v>
      </c>
      <c r="J5" s="64">
        <v>120</v>
      </c>
      <c r="L5" s="64">
        <v>630</v>
      </c>
      <c r="M5" s="66"/>
      <c r="N5" s="66">
        <v>270</v>
      </c>
      <c r="O5" s="66"/>
      <c r="P5" s="66">
        <v>600</v>
      </c>
      <c r="Q5" s="66">
        <v>200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>
        <f>SUM(LARGE(C5:AC5,1),LARGE(C5:AC5,2),LARGE(C5:AC5,3),LARGE(C5:AC5,4),LARGE(C5:AC5,5))</f>
        <v>2210</v>
      </c>
      <c r="AF5" s="15"/>
      <c r="AG5" s="15">
        <f>AD5+AE5+AF5</f>
        <v>2210</v>
      </c>
      <c r="AH5" s="15"/>
      <c r="AI5" s="15"/>
      <c r="AJ5" s="15"/>
      <c r="AK5" s="15"/>
      <c r="AL5" s="15"/>
      <c r="AM5" s="16"/>
      <c r="AQ5" s="18"/>
    </row>
    <row r="6" spans="1:44" x14ac:dyDescent="0.25">
      <c r="A6" s="43" t="s">
        <v>31</v>
      </c>
      <c r="B6" s="43" t="s">
        <v>104</v>
      </c>
      <c r="C6" s="66"/>
      <c r="G6" s="66"/>
      <c r="H6" s="64">
        <v>610</v>
      </c>
      <c r="I6" s="66"/>
      <c r="J6" s="66"/>
      <c r="K6" s="66"/>
      <c r="L6" s="64">
        <v>930</v>
      </c>
      <c r="M6" s="64">
        <v>330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>
        <f>SUM(C6:AC6)</f>
        <v>1870</v>
      </c>
      <c r="AE6" s="15"/>
      <c r="AF6" s="15"/>
      <c r="AG6" s="15">
        <f>AD6+AE6+AF6</f>
        <v>1870</v>
      </c>
      <c r="AH6" s="15"/>
      <c r="AI6" s="15"/>
      <c r="AJ6" s="15"/>
      <c r="AK6" s="15"/>
      <c r="AL6" s="15"/>
      <c r="AM6" s="16"/>
      <c r="AQ6" s="18"/>
    </row>
    <row r="7" spans="1:44" x14ac:dyDescent="0.25">
      <c r="A7" s="43" t="s">
        <v>111</v>
      </c>
      <c r="B7" s="43" t="s">
        <v>112</v>
      </c>
      <c r="M7" s="64">
        <v>630</v>
      </c>
      <c r="P7" s="64">
        <v>100</v>
      </c>
      <c r="Q7" s="64">
        <v>300</v>
      </c>
      <c r="Y7" s="64">
        <v>390</v>
      </c>
      <c r="AD7" s="66">
        <f>SUM(C7:AC7)</f>
        <v>1420</v>
      </c>
      <c r="AE7" s="14">
        <v>360</v>
      </c>
      <c r="AF7" s="15"/>
      <c r="AG7" s="15">
        <f>AD7+AE7+AF7</f>
        <v>1780</v>
      </c>
      <c r="AH7" s="15"/>
      <c r="AI7" s="15"/>
      <c r="AJ7" s="15"/>
      <c r="AK7" s="15"/>
      <c r="AL7" s="15"/>
      <c r="AM7" s="16"/>
      <c r="AQ7" s="18"/>
    </row>
    <row r="8" spans="1:44" s="27" customFormat="1" x14ac:dyDescent="0.25">
      <c r="A8" s="43" t="s">
        <v>4</v>
      </c>
      <c r="B8" s="43" t="s">
        <v>19</v>
      </c>
      <c r="C8" s="66"/>
      <c r="D8" s="66"/>
      <c r="E8" s="66"/>
      <c r="F8" s="66">
        <v>300</v>
      </c>
      <c r="G8" s="66"/>
      <c r="H8" s="66"/>
      <c r="I8" s="66"/>
      <c r="J8" s="66"/>
      <c r="K8" s="66"/>
      <c r="L8" s="64">
        <v>430</v>
      </c>
      <c r="M8" s="68"/>
      <c r="N8" s="68"/>
      <c r="O8" s="67">
        <v>70</v>
      </c>
      <c r="P8" s="68"/>
      <c r="Q8" s="66"/>
      <c r="R8" s="66"/>
      <c r="S8" s="66"/>
      <c r="T8" s="66"/>
      <c r="U8" s="66"/>
      <c r="V8" s="66"/>
      <c r="W8" s="66"/>
      <c r="X8" s="66"/>
      <c r="Y8" s="66">
        <v>90</v>
      </c>
      <c r="Z8" s="66">
        <v>390</v>
      </c>
      <c r="AA8" s="66"/>
      <c r="AB8" s="66"/>
      <c r="AC8" s="66"/>
      <c r="AD8" s="66">
        <f>SUM(LARGE(C8:AC8,1),LARGE(C8:AC8,2),LARGE(C8:AC8,3),LARGE(C8:AC8,4),LARGE(C8:AC8,5))</f>
        <v>1280</v>
      </c>
      <c r="AE8" s="15"/>
      <c r="AF8" s="15">
        <v>140</v>
      </c>
      <c r="AG8" s="15">
        <f>AD8+AE8+AF8</f>
        <v>1420</v>
      </c>
      <c r="AH8" s="25"/>
      <c r="AI8" s="25"/>
      <c r="AJ8" s="25"/>
      <c r="AK8" s="25"/>
      <c r="AL8" s="25"/>
      <c r="AM8" s="26"/>
      <c r="AQ8" s="28"/>
    </row>
    <row r="9" spans="1:44" s="27" customFormat="1" x14ac:dyDescent="0.25">
      <c r="A9" s="47" t="s">
        <v>135</v>
      </c>
      <c r="B9" s="43" t="s">
        <v>156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>
        <v>170</v>
      </c>
      <c r="O9" s="64">
        <v>270</v>
      </c>
      <c r="P9" s="64"/>
      <c r="Q9" s="64"/>
      <c r="R9" s="64"/>
      <c r="S9" s="64">
        <v>100</v>
      </c>
      <c r="T9" s="64"/>
      <c r="U9" s="64">
        <v>350</v>
      </c>
      <c r="V9" s="64"/>
      <c r="W9" s="64"/>
      <c r="X9" s="64">
        <v>60</v>
      </c>
      <c r="Y9" s="64"/>
      <c r="Z9" s="64">
        <v>290</v>
      </c>
      <c r="AA9" s="64"/>
      <c r="AB9" s="64"/>
      <c r="AC9" s="64"/>
      <c r="AD9" s="66">
        <f>SUM(LARGE(C9:AC9,1),LARGE(C9:AC9,2),LARGE(C9:AC9,3),LARGE(C9:AC9,4),LARGE(C9:AC9,5))</f>
        <v>1180</v>
      </c>
      <c r="AE9" s="14">
        <v>160</v>
      </c>
      <c r="AF9" s="25"/>
      <c r="AG9" s="15">
        <f>AD9+AE9+AF9</f>
        <v>1340</v>
      </c>
      <c r="AH9" s="25"/>
      <c r="AI9" s="25"/>
      <c r="AJ9" s="25"/>
      <c r="AK9" s="25"/>
      <c r="AL9" s="25"/>
      <c r="AM9" s="26"/>
      <c r="AQ9" s="28"/>
    </row>
    <row r="10" spans="1:44" x14ac:dyDescent="0.25">
      <c r="A10" s="29" t="s">
        <v>69</v>
      </c>
      <c r="B10" s="29" t="s">
        <v>70</v>
      </c>
      <c r="C10" s="67">
        <v>320</v>
      </c>
      <c r="D10" s="66"/>
      <c r="E10" s="66">
        <v>920</v>
      </c>
      <c r="F10" s="66"/>
      <c r="G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>
        <f>SUM(C10:AC10)</f>
        <v>1240</v>
      </c>
      <c r="AE10" s="15"/>
      <c r="AF10" s="25"/>
      <c r="AG10" s="15">
        <f>AD10+AE10+AF10</f>
        <v>1240</v>
      </c>
      <c r="AH10" s="15"/>
      <c r="AI10" s="15"/>
      <c r="AJ10" s="15"/>
      <c r="AK10" s="15"/>
      <c r="AL10" s="15"/>
      <c r="AM10" s="16"/>
      <c r="AQ10" s="18"/>
    </row>
    <row r="11" spans="1:44" x14ac:dyDescent="0.25">
      <c r="A11" s="29" t="s">
        <v>53</v>
      </c>
      <c r="B11" s="29" t="s">
        <v>65</v>
      </c>
      <c r="C11" s="66">
        <v>1020</v>
      </c>
      <c r="D11" s="66">
        <v>120</v>
      </c>
      <c r="E11" s="66"/>
      <c r="F11" s="66"/>
      <c r="G11" s="66"/>
      <c r="H11" s="66"/>
      <c r="I11" s="66"/>
      <c r="J11" s="66"/>
      <c r="K11" s="66"/>
      <c r="L11" s="66"/>
      <c r="M11" s="68"/>
      <c r="N11" s="67"/>
      <c r="O11" s="68"/>
      <c r="P11" s="68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>
        <f>SUM(C11:AC11)</f>
        <v>1140</v>
      </c>
      <c r="AF11" s="15"/>
      <c r="AG11" s="15">
        <f>AD11+AE11+AF11</f>
        <v>1140</v>
      </c>
      <c r="AH11" s="15"/>
      <c r="AI11" s="15"/>
      <c r="AJ11" s="15"/>
      <c r="AK11" s="15"/>
      <c r="AL11" s="15"/>
      <c r="AM11" s="16"/>
      <c r="AQ11" s="18"/>
    </row>
    <row r="12" spans="1:44" x14ac:dyDescent="0.25">
      <c r="A12" s="90" t="s">
        <v>39</v>
      </c>
      <c r="B12" s="90" t="s">
        <v>40</v>
      </c>
      <c r="D12" s="66">
        <v>20</v>
      </c>
      <c r="E12" s="66">
        <v>1020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>
        <f>SUM(C12:AC12)</f>
        <v>1040</v>
      </c>
      <c r="AE12" s="15"/>
      <c r="AG12" s="15">
        <f>AD12+AE12+AF12</f>
        <v>1040</v>
      </c>
      <c r="AH12" s="15"/>
      <c r="AI12" s="15"/>
      <c r="AJ12" s="15"/>
      <c r="AK12" s="15"/>
      <c r="AL12" s="15"/>
      <c r="AM12" s="16"/>
      <c r="AQ12" s="18"/>
    </row>
    <row r="13" spans="1:44" x14ac:dyDescent="0.25">
      <c r="A13" s="62" t="s">
        <v>107</v>
      </c>
      <c r="B13" s="62" t="s">
        <v>146</v>
      </c>
      <c r="P13" s="64">
        <v>400</v>
      </c>
      <c r="Q13" s="64">
        <v>100</v>
      </c>
      <c r="T13" s="64">
        <v>290</v>
      </c>
      <c r="W13" s="64">
        <v>30</v>
      </c>
      <c r="X13" s="64">
        <v>160</v>
      </c>
      <c r="AD13" s="66">
        <f>SUM(LARGE(C13:AC13,1),LARGE(C13:AC13,2),LARGE(C13:AC13,3),LARGE(C13:AC13,4),LARGE(C13:AC13,5))</f>
        <v>980</v>
      </c>
      <c r="AE13" s="15"/>
      <c r="AF13" s="14">
        <v>40</v>
      </c>
      <c r="AG13" s="15">
        <f>AD13+AE13+AF13</f>
        <v>1020</v>
      </c>
    </row>
    <row r="14" spans="1:44" x14ac:dyDescent="0.25">
      <c r="A14" s="61" t="s">
        <v>53</v>
      </c>
      <c r="B14" s="61" t="s">
        <v>54</v>
      </c>
      <c r="C14" s="66">
        <v>720</v>
      </c>
      <c r="D14" s="67"/>
      <c r="E14" s="67"/>
      <c r="F14" s="67"/>
      <c r="G14" s="66"/>
      <c r="H14" s="66"/>
      <c r="I14" s="66"/>
      <c r="J14" s="66"/>
      <c r="K14" s="66"/>
      <c r="L14" s="66"/>
      <c r="M14" s="66">
        <v>230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>
        <f>SUM(C14:AC14)</f>
        <v>950</v>
      </c>
      <c r="AG14" s="15">
        <f>AD14+AE14+AF14</f>
        <v>950</v>
      </c>
    </row>
    <row r="15" spans="1:44" x14ac:dyDescent="0.25">
      <c r="A15" s="29" t="s">
        <v>39</v>
      </c>
      <c r="B15" s="29" t="s">
        <v>71</v>
      </c>
      <c r="C15" s="66">
        <v>220</v>
      </c>
      <c r="D15" s="66"/>
      <c r="E15" s="66">
        <v>620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6">
        <f>SUM(C15:AC15)</f>
        <v>840</v>
      </c>
      <c r="AE15" s="15"/>
      <c r="AG15" s="15">
        <f>AD15+AE15+AF15</f>
        <v>840</v>
      </c>
    </row>
    <row r="16" spans="1:44" x14ac:dyDescent="0.25">
      <c r="A16" s="42" t="s">
        <v>182</v>
      </c>
      <c r="B16" s="42" t="s">
        <v>200</v>
      </c>
      <c r="S16" s="64">
        <v>200</v>
      </c>
      <c r="T16" s="64">
        <v>390</v>
      </c>
      <c r="AB16" s="64">
        <v>140</v>
      </c>
      <c r="AD16" s="66">
        <f>SUM(C16:AC16)</f>
        <v>730</v>
      </c>
      <c r="AG16" s="15">
        <f>AD16+AE16+AF16</f>
        <v>730</v>
      </c>
    </row>
    <row r="17" spans="1:33" x14ac:dyDescent="0.25">
      <c r="A17" s="60" t="s">
        <v>48</v>
      </c>
      <c r="B17" s="60" t="s">
        <v>62</v>
      </c>
      <c r="C17" s="66"/>
      <c r="D17" s="66">
        <v>720</v>
      </c>
      <c r="E17" s="66"/>
      <c r="F17" s="66"/>
      <c r="G17" s="66"/>
      <c r="H17" s="67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>
        <f>SUM(C17:AC17)</f>
        <v>720</v>
      </c>
      <c r="AE17" s="15"/>
      <c r="AG17" s="15">
        <f>AD17+AE17+AF17</f>
        <v>720</v>
      </c>
    </row>
    <row r="18" spans="1:33" x14ac:dyDescent="0.25">
      <c r="A18" s="42" t="s">
        <v>201</v>
      </c>
      <c r="B18" s="42" t="s">
        <v>5</v>
      </c>
      <c r="T18" s="64">
        <v>190</v>
      </c>
      <c r="AA18" s="64">
        <v>240</v>
      </c>
      <c r="AC18" s="64">
        <v>240</v>
      </c>
      <c r="AD18" s="66">
        <f>SUM(C18:AC18)</f>
        <v>670</v>
      </c>
      <c r="AG18" s="15">
        <f>AD18+AE18+AF18</f>
        <v>670</v>
      </c>
    </row>
    <row r="19" spans="1:33" x14ac:dyDescent="0.25">
      <c r="A19" s="42" t="s">
        <v>125</v>
      </c>
      <c r="B19" s="42" t="s">
        <v>196</v>
      </c>
      <c r="R19" s="64">
        <v>300</v>
      </c>
      <c r="V19" s="64">
        <v>350</v>
      </c>
      <c r="AD19" s="66">
        <f>SUM(C19:AC19)</f>
        <v>650</v>
      </c>
      <c r="AG19" s="15">
        <f>AD19+AE19+AF19</f>
        <v>650</v>
      </c>
    </row>
    <row r="20" spans="1:33" x14ac:dyDescent="0.25">
      <c r="A20" s="91" t="s">
        <v>35</v>
      </c>
      <c r="B20" s="91" t="s">
        <v>73</v>
      </c>
      <c r="C20" s="66"/>
      <c r="D20" s="66">
        <v>520</v>
      </c>
      <c r="E20" s="66">
        <v>20</v>
      </c>
      <c r="F20" s="66"/>
      <c r="G20" s="66"/>
      <c r="H20" s="66"/>
      <c r="I20" s="67"/>
      <c r="J20" s="67"/>
      <c r="K20" s="68"/>
      <c r="L20" s="68"/>
      <c r="N20" s="64">
        <v>70</v>
      </c>
      <c r="AD20" s="66">
        <f>SUM(C20:AC20)</f>
        <v>610</v>
      </c>
      <c r="AG20" s="15">
        <f>AD20+AE20+AF20</f>
        <v>610</v>
      </c>
    </row>
    <row r="21" spans="1:33" x14ac:dyDescent="0.25">
      <c r="A21" s="63" t="s">
        <v>223</v>
      </c>
      <c r="B21" s="63" t="s">
        <v>225</v>
      </c>
      <c r="V21" s="64">
        <v>50</v>
      </c>
      <c r="X21" s="64">
        <v>360</v>
      </c>
      <c r="Z21" s="64">
        <v>190</v>
      </c>
      <c r="AD21" s="66">
        <f>SUM(C21:AC21)</f>
        <v>600</v>
      </c>
      <c r="AG21" s="15">
        <f>AD21+AE21+AF21</f>
        <v>600</v>
      </c>
    </row>
    <row r="22" spans="1:33" x14ac:dyDescent="0.25">
      <c r="A22" s="29" t="s">
        <v>39</v>
      </c>
      <c r="B22" s="29" t="s">
        <v>77</v>
      </c>
      <c r="C22" s="66"/>
      <c r="D22" s="66"/>
      <c r="E22" s="66">
        <v>520</v>
      </c>
      <c r="F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>
        <f>SUM(C22:AC22)</f>
        <v>520</v>
      </c>
      <c r="AE22" s="15"/>
      <c r="AG22" s="15">
        <f>AD22+AE22+AF22</f>
        <v>520</v>
      </c>
    </row>
    <row r="23" spans="1:33" x14ac:dyDescent="0.25">
      <c r="A23" s="45" t="s">
        <v>197</v>
      </c>
      <c r="B23" s="43" t="s">
        <v>198</v>
      </c>
      <c r="R23" s="64">
        <v>200</v>
      </c>
      <c r="U23" s="64">
        <v>150</v>
      </c>
      <c r="W23" s="64">
        <v>130</v>
      </c>
      <c r="AD23" s="66">
        <f>SUM(C23:AC23)</f>
        <v>480</v>
      </c>
      <c r="AG23" s="15">
        <f>AD23+AE23+AF23</f>
        <v>480</v>
      </c>
    </row>
    <row r="24" spans="1:33" x14ac:dyDescent="0.25">
      <c r="A24" s="45" t="s">
        <v>46</v>
      </c>
      <c r="B24" s="43" t="s">
        <v>213</v>
      </c>
      <c r="V24" s="64">
        <v>250</v>
      </c>
      <c r="Y24" s="64">
        <v>190</v>
      </c>
      <c r="AD24" s="66">
        <f>SUM(C24:AC24)</f>
        <v>440</v>
      </c>
      <c r="AG24" s="15">
        <f>AD24+AE24+AF24</f>
        <v>440</v>
      </c>
    </row>
    <row r="25" spans="1:33" x14ac:dyDescent="0.25">
      <c r="A25" s="43" t="s">
        <v>31</v>
      </c>
      <c r="B25" s="43" t="s">
        <v>34</v>
      </c>
      <c r="C25" s="66"/>
      <c r="D25" s="66"/>
      <c r="E25" s="66"/>
      <c r="F25" s="66"/>
      <c r="G25" s="66">
        <v>400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>
        <f>SUM(C25:AC25)</f>
        <v>400</v>
      </c>
      <c r="AE25" s="25"/>
      <c r="AG25" s="15">
        <f>AD25+AE25+AF25</f>
        <v>400</v>
      </c>
    </row>
    <row r="26" spans="1:33" x14ac:dyDescent="0.25">
      <c r="A26" s="18" t="s">
        <v>241</v>
      </c>
      <c r="B26" s="18" t="s">
        <v>246</v>
      </c>
      <c r="W26" s="64">
        <v>330</v>
      </c>
      <c r="AD26" s="66">
        <f>SUM(C26:AC26)</f>
        <v>330</v>
      </c>
      <c r="AG26" s="15">
        <f>AD26+AE26+AF26</f>
        <v>330</v>
      </c>
    </row>
    <row r="27" spans="1:33" x14ac:dyDescent="0.25">
      <c r="A27" s="29" t="s">
        <v>35</v>
      </c>
      <c r="B27" s="29" t="s">
        <v>75</v>
      </c>
      <c r="C27" s="66"/>
      <c r="D27" s="66"/>
      <c r="E27" s="66"/>
      <c r="F27" s="66"/>
      <c r="G27" s="66"/>
      <c r="H27" s="66"/>
      <c r="I27" s="67"/>
      <c r="J27" s="67"/>
      <c r="K27" s="68"/>
      <c r="L27" s="68"/>
      <c r="P27" s="64">
        <v>300</v>
      </c>
      <c r="AD27" s="66">
        <f>SUM(C27:AC27)</f>
        <v>300</v>
      </c>
      <c r="AG27" s="15">
        <f>AD27+AE27+AF27</f>
        <v>300</v>
      </c>
    </row>
    <row r="28" spans="1:33" x14ac:dyDescent="0.25">
      <c r="A28" s="43" t="s">
        <v>58</v>
      </c>
      <c r="B28" s="43" t="s">
        <v>158</v>
      </c>
      <c r="P28" s="64">
        <v>200</v>
      </c>
      <c r="T28" s="64">
        <v>90</v>
      </c>
      <c r="AD28" s="66">
        <f>SUM(C28:AC28)</f>
        <v>290</v>
      </c>
      <c r="AG28" s="15">
        <f>AD28+AE28+AF28</f>
        <v>290</v>
      </c>
    </row>
    <row r="29" spans="1:33" x14ac:dyDescent="0.25">
      <c r="A29" s="18" t="s">
        <v>220</v>
      </c>
      <c r="B29" s="18" t="s">
        <v>221</v>
      </c>
      <c r="Y29" s="64">
        <v>290</v>
      </c>
      <c r="AD29" s="66">
        <f>SUM(C29:AC29)</f>
        <v>290</v>
      </c>
      <c r="AG29" s="15">
        <f>AD29+AE29+AF29</f>
        <v>290</v>
      </c>
    </row>
    <row r="30" spans="1:33" x14ac:dyDescent="0.25">
      <c r="A30" s="43" t="s">
        <v>28</v>
      </c>
      <c r="B30" s="43" t="s">
        <v>106</v>
      </c>
      <c r="L30" s="64">
        <v>230</v>
      </c>
      <c r="AD30" s="66">
        <f>SUM(C30:AC30)</f>
        <v>230</v>
      </c>
      <c r="AE30" s="15"/>
      <c r="AG30" s="15">
        <f>AD30+AE30+AF30</f>
        <v>230</v>
      </c>
    </row>
    <row r="31" spans="1:33" x14ac:dyDescent="0.25">
      <c r="A31" s="29" t="s">
        <v>48</v>
      </c>
      <c r="B31" s="29" t="s">
        <v>49</v>
      </c>
      <c r="C31" s="66"/>
      <c r="D31" s="66"/>
      <c r="E31" s="66">
        <v>220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>
        <f>SUM(C31:AC31)</f>
        <v>220</v>
      </c>
      <c r="AE31" s="25"/>
      <c r="AG31" s="15">
        <f>AD31+AE31+AF31</f>
        <v>220</v>
      </c>
    </row>
    <row r="32" spans="1:33" x14ac:dyDescent="0.25">
      <c r="A32" s="29" t="s">
        <v>76</v>
      </c>
      <c r="B32" s="29" t="s">
        <v>51</v>
      </c>
      <c r="C32" s="66"/>
      <c r="D32" s="66">
        <v>220</v>
      </c>
      <c r="E32" s="66"/>
      <c r="F32" s="66"/>
      <c r="G32" s="66"/>
      <c r="H32" s="66"/>
      <c r="I32" s="66"/>
      <c r="J32" s="66"/>
      <c r="K32" s="66"/>
      <c r="L32" s="66"/>
      <c r="AD32" s="66">
        <f>SUM(C32:AC32)</f>
        <v>220</v>
      </c>
      <c r="AG32" s="15">
        <f>AD32+AE32+AF32</f>
        <v>220</v>
      </c>
    </row>
    <row r="33" spans="1:33" x14ac:dyDescent="0.25">
      <c r="A33" s="18" t="s">
        <v>248</v>
      </c>
      <c r="B33" s="18" t="s">
        <v>249</v>
      </c>
      <c r="AA33" s="64">
        <v>140</v>
      </c>
      <c r="AB33" s="64">
        <v>40</v>
      </c>
      <c r="AC33" s="64">
        <v>40</v>
      </c>
      <c r="AD33" s="66">
        <f>SUM(C33:AC33)</f>
        <v>220</v>
      </c>
      <c r="AG33" s="15">
        <f>AD33+AE33+AF33</f>
        <v>220</v>
      </c>
    </row>
    <row r="34" spans="1:33" x14ac:dyDescent="0.25">
      <c r="A34" s="47" t="s">
        <v>136</v>
      </c>
      <c r="B34" s="43" t="s">
        <v>137</v>
      </c>
      <c r="O34" s="64">
        <v>170</v>
      </c>
      <c r="AD34" s="66">
        <f>SUM(C34:AC34)</f>
        <v>170</v>
      </c>
      <c r="AG34" s="15">
        <f>AD34+AE34+AF34</f>
        <v>170</v>
      </c>
    </row>
    <row r="35" spans="1:33" x14ac:dyDescent="0.25">
      <c r="A35" s="29" t="s">
        <v>68</v>
      </c>
      <c r="B35" s="29" t="s">
        <v>72</v>
      </c>
      <c r="C35" s="66">
        <v>120</v>
      </c>
      <c r="D35" s="66"/>
      <c r="E35" s="66"/>
      <c r="F35" s="66"/>
      <c r="G35" s="66"/>
      <c r="H35" s="66"/>
      <c r="I35" s="66"/>
      <c r="J35" s="66"/>
      <c r="K35" s="66"/>
      <c r="L35" s="66"/>
      <c r="AD35" s="66">
        <f>SUM(C35:AC35)</f>
        <v>120</v>
      </c>
      <c r="AG35" s="15">
        <f>AD35+AE35+AF35</f>
        <v>120</v>
      </c>
    </row>
    <row r="36" spans="1:33" x14ac:dyDescent="0.25">
      <c r="A36" s="43" t="s">
        <v>102</v>
      </c>
      <c r="B36" s="43" t="s">
        <v>105</v>
      </c>
      <c r="K36" s="64">
        <v>120</v>
      </c>
      <c r="AD36" s="66">
        <f>SUM(C36:AC36)</f>
        <v>120</v>
      </c>
      <c r="AG36" s="15">
        <f>AD36+AE36+AF36</f>
        <v>120</v>
      </c>
    </row>
    <row r="37" spans="1:33" x14ac:dyDescent="0.25">
      <c r="A37" s="43" t="s">
        <v>78</v>
      </c>
      <c r="B37" s="43" t="s">
        <v>199</v>
      </c>
      <c r="R37" s="64">
        <v>100</v>
      </c>
      <c r="AD37" s="66">
        <f>SUM(C37:AC37)</f>
        <v>100</v>
      </c>
      <c r="AG37" s="15">
        <f>AD37+AE37+AF37</f>
        <v>100</v>
      </c>
    </row>
    <row r="38" spans="1:33" x14ac:dyDescent="0.25">
      <c r="A38" s="18" t="s">
        <v>68</v>
      </c>
      <c r="B38" s="18" t="s">
        <v>245</v>
      </c>
      <c r="U38" s="64">
        <v>50</v>
      </c>
      <c r="AD38" s="66">
        <f>SUM(C38:AC38)</f>
        <v>50</v>
      </c>
      <c r="AG38" s="15">
        <f>AD38+AE38+AF38</f>
        <v>50</v>
      </c>
    </row>
    <row r="39" spans="1:33" x14ac:dyDescent="0.25">
      <c r="A39" s="18" t="s">
        <v>248</v>
      </c>
      <c r="B39" s="18" t="s">
        <v>252</v>
      </c>
      <c r="AA39" s="64">
        <v>40</v>
      </c>
      <c r="AD39" s="66">
        <f>SUM(C39:AC39)</f>
        <v>40</v>
      </c>
      <c r="AG39" s="15">
        <f>AD39+AE39+AF39</f>
        <v>40</v>
      </c>
    </row>
    <row r="40" spans="1:33" x14ac:dyDescent="0.25">
      <c r="A40" s="56" t="s">
        <v>41</v>
      </c>
      <c r="B40" s="56" t="s">
        <v>60</v>
      </c>
      <c r="C40" s="79"/>
      <c r="D40" s="79">
        <v>820</v>
      </c>
      <c r="E40" s="79">
        <v>320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14" t="s">
        <v>180</v>
      </c>
      <c r="AD40" s="78">
        <f>SUM(C40:AC40)</f>
        <v>1140</v>
      </c>
      <c r="AF40" s="15"/>
      <c r="AG40" s="15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typedvkJwfgE9bwzR1AtcMU2LwO34L8Q2LF43zUseWVJfFvytTr/phY1pusltOdur8ffXGfO/pD4OHN3PghJxg==" saltValue="XiGVFgOZIfRuVGj7NggqMQ==" spinCount="100000" sqref="AD2:XFD2 J1:O1 A1:G12 H3:V11 W3:X12 AD3:AD14 AD1 AH1:XFD1 AH3:XFD12 Y2:AC12 AF3:AF12 AE3:AE10 AE12 H12:T12 AG3:AG40 H2:U2" name="Range1"/>
    <protectedRange algorithmName="SHA-512" hashValue="typedvkJwfgE9bwzR1AtcMU2LwO34L8Q2LF43zUseWVJfFvytTr/phY1pusltOdur8ffXGfO/pD4OHN3PghJxg==" saltValue="XiGVFgOZIfRuVGj7NggqMQ==" spinCount="100000" sqref="P1:Q1" name="Range1_1"/>
    <protectedRange algorithmName="SHA-512" hashValue="typedvkJwfgE9bwzR1AtcMU2LwO34L8Q2LF43zUseWVJfFvytTr/phY1pusltOdur8ffXGfO/pD4OHN3PghJxg==" saltValue="XiGVFgOZIfRuVGj7NggqMQ==" spinCount="100000" sqref="R1:T1" name="Range1_2"/>
    <protectedRange algorithmName="SHA-512" hashValue="typedvkJwfgE9bwzR1AtcMU2LwO34L8Q2LF43zUseWVJfFvytTr/phY1pusltOdur8ffXGfO/pD4OHN3PghJxg==" saltValue="XiGVFgOZIfRuVGj7NggqMQ==" spinCount="100000" sqref="Y1:Z1" name="Range1_2_2_1"/>
    <protectedRange algorithmName="SHA-512" hashValue="typedvkJwfgE9bwzR1AtcMU2LwO34L8Q2LF43zUseWVJfFvytTr/phY1pusltOdur8ffXGfO/pD4OHN3PghJxg==" saltValue="XiGVFgOZIfRuVGj7NggqMQ==" spinCount="100000" sqref="U1:X1" name="Range1_1_1"/>
    <protectedRange algorithmName="SHA-512" hashValue="typedvkJwfgE9bwzR1AtcMU2LwO34L8Q2LF43zUseWVJfFvytTr/phY1pusltOdur8ffXGfO/pD4OHN3PghJxg==" saltValue="XiGVFgOZIfRuVGj7NggqMQ==" spinCount="100000" sqref="AA1:AC1" name="Range1_2_2_2"/>
  </protectedRanges>
  <sortState xmlns:xlrd2="http://schemas.microsoft.com/office/spreadsheetml/2017/richdata2" ref="A2:AG40">
    <sortCondition descending="1" ref="AG2:AG40"/>
  </sortState>
  <printOptions headings="1" gridLines="1"/>
  <pageMargins left="0.7" right="0.7" top="0.75" bottom="0.75" header="0.3" footer="0.3"/>
  <pageSetup scale="3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3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AG38"/>
    </sheetView>
  </sheetViews>
  <sheetFormatPr defaultRowHeight="15" x14ac:dyDescent="0.25"/>
  <cols>
    <col min="1" max="2" width="19.7109375" style="14" customWidth="1"/>
    <col min="3" max="30" width="8.5703125" style="64" customWidth="1"/>
    <col min="31" max="33" width="8.5703125" style="14" customWidth="1"/>
    <col min="34" max="38" width="9.140625" style="14"/>
    <col min="39" max="39" width="9.140625" style="18"/>
    <col min="40" max="16384" width="9.140625" style="14"/>
  </cols>
  <sheetData>
    <row r="1" spans="1:44" s="23" customFormat="1" ht="84" customHeight="1" thickBot="1" x14ac:dyDescent="0.3">
      <c r="A1" s="19" t="s">
        <v>23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53" t="s">
        <v>120</v>
      </c>
      <c r="O1" s="54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21" t="s">
        <v>256</v>
      </c>
      <c r="AF1" s="21" t="s">
        <v>257</v>
      </c>
      <c r="AG1" s="21" t="s">
        <v>263</v>
      </c>
      <c r="AR1" s="24"/>
    </row>
    <row r="2" spans="1:44" ht="18.75" customHeight="1" x14ac:dyDescent="0.25">
      <c r="A2" s="47" t="s">
        <v>88</v>
      </c>
      <c r="B2" s="47" t="s">
        <v>30</v>
      </c>
      <c r="C2" s="64">
        <v>730</v>
      </c>
      <c r="D2" s="64">
        <v>930</v>
      </c>
      <c r="E2" s="64">
        <v>730</v>
      </c>
      <c r="N2" s="64">
        <v>390</v>
      </c>
      <c r="P2" s="64">
        <v>320</v>
      </c>
      <c r="Q2" s="64">
        <v>1020</v>
      </c>
      <c r="S2" s="64">
        <v>570</v>
      </c>
      <c r="T2" s="64">
        <v>480</v>
      </c>
      <c r="U2" s="64">
        <v>320</v>
      </c>
      <c r="Y2" s="64">
        <v>540</v>
      </c>
      <c r="Z2" s="64">
        <v>10</v>
      </c>
      <c r="AB2" s="64">
        <v>440</v>
      </c>
      <c r="AC2" s="64">
        <v>440</v>
      </c>
      <c r="AD2" s="66">
        <f>SUM(LARGE(C2:AC2,1),LARGE(C2:AC2,2),LARGE(C2:AC2,3),LARGE(C2:AC2,4),LARGE(C2:AC2,5))</f>
        <v>3980</v>
      </c>
      <c r="AE2" s="14">
        <v>780</v>
      </c>
      <c r="AF2" s="15">
        <v>580</v>
      </c>
      <c r="AG2" s="15">
        <f>AD2+AE2+AF2</f>
        <v>5340</v>
      </c>
      <c r="AH2" s="15"/>
      <c r="AI2" s="15"/>
      <c r="AJ2" s="15"/>
      <c r="AK2" s="15"/>
      <c r="AL2" s="15"/>
      <c r="AM2" s="16"/>
      <c r="AQ2" s="18"/>
    </row>
    <row r="3" spans="1:44" ht="18" customHeight="1" x14ac:dyDescent="0.25">
      <c r="A3" s="44" t="s">
        <v>88</v>
      </c>
      <c r="B3" s="44" t="s">
        <v>89</v>
      </c>
      <c r="C3" s="64">
        <v>930</v>
      </c>
      <c r="E3" s="64">
        <v>830</v>
      </c>
      <c r="N3" s="64">
        <v>90</v>
      </c>
      <c r="O3" s="64">
        <v>190</v>
      </c>
      <c r="P3" s="64">
        <v>1020</v>
      </c>
      <c r="Q3" s="64">
        <v>620</v>
      </c>
      <c r="R3" s="64">
        <v>570</v>
      </c>
      <c r="S3" s="64">
        <v>370</v>
      </c>
      <c r="V3" s="64">
        <v>220</v>
      </c>
      <c r="X3" s="64">
        <v>50</v>
      </c>
      <c r="Y3" s="64">
        <v>140</v>
      </c>
      <c r="Z3" s="64">
        <v>510</v>
      </c>
      <c r="AC3" s="64">
        <v>540</v>
      </c>
      <c r="AD3" s="66">
        <f>SUM(LARGE(C3:AC3,1),LARGE(C3:AC3,2),LARGE(C3:AC3,3),LARGE(C3:AC3,4),LARGE(C3:AC3,5))</f>
        <v>3970</v>
      </c>
      <c r="AE3" s="18">
        <v>380</v>
      </c>
      <c r="AF3" s="14">
        <v>680</v>
      </c>
      <c r="AG3" s="15">
        <f>AD3+AE3+AF3</f>
        <v>5030</v>
      </c>
    </row>
    <row r="4" spans="1:44" x14ac:dyDescent="0.25">
      <c r="A4" s="45" t="s">
        <v>160</v>
      </c>
      <c r="B4" s="45" t="s">
        <v>161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64">
        <v>690</v>
      </c>
      <c r="P4" s="64">
        <v>920</v>
      </c>
      <c r="Q4" s="64">
        <v>920</v>
      </c>
      <c r="R4" s="64">
        <v>370</v>
      </c>
      <c r="AB4" s="64">
        <v>140</v>
      </c>
      <c r="AD4" s="66">
        <f>SUM(LARGE(C4:AC4,1),LARGE(C4:AC4,2),LARGE(C4:AC4,3),LARGE(C4:AC4,4),LARGE(C4:AC4,5))</f>
        <v>3040</v>
      </c>
      <c r="AE4" s="15">
        <v>680</v>
      </c>
      <c r="AG4" s="15">
        <f>AD4+AE4+AF4</f>
        <v>3720</v>
      </c>
    </row>
    <row r="5" spans="1:44" x14ac:dyDescent="0.25">
      <c r="A5" s="45" t="s">
        <v>216</v>
      </c>
      <c r="B5" s="45" t="s">
        <v>217</v>
      </c>
      <c r="U5" s="64">
        <v>420</v>
      </c>
      <c r="W5" s="64">
        <v>310</v>
      </c>
      <c r="X5" s="64">
        <v>350</v>
      </c>
      <c r="Y5" s="64">
        <v>440</v>
      </c>
      <c r="Z5" s="64">
        <v>410</v>
      </c>
      <c r="AD5" s="66">
        <f>SUM(LARGE(C5:AC5,1),LARGE(C5:AC5,2),LARGE(C5:AC5,3),LARGE(C5:AC5,4),LARGE(C5:AC5,5))</f>
        <v>1930</v>
      </c>
      <c r="AE5" s="14">
        <v>580</v>
      </c>
      <c r="AF5" s="14">
        <v>780</v>
      </c>
      <c r="AG5" s="15">
        <f>AD5+AE5+AF5</f>
        <v>3290</v>
      </c>
    </row>
    <row r="6" spans="1:44" x14ac:dyDescent="0.25">
      <c r="A6" s="44" t="s">
        <v>95</v>
      </c>
      <c r="B6" s="44" t="s">
        <v>96</v>
      </c>
      <c r="C6" s="64">
        <v>330</v>
      </c>
      <c r="D6" s="64">
        <v>530</v>
      </c>
      <c r="E6" s="64">
        <v>930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>
        <f>SUM(C6:AC6)</f>
        <v>1790</v>
      </c>
      <c r="AE6" s="14">
        <v>280</v>
      </c>
      <c r="AF6" s="14">
        <v>280</v>
      </c>
      <c r="AG6" s="15">
        <f>AD6+AE6+AF6</f>
        <v>2350</v>
      </c>
    </row>
    <row r="7" spans="1:44" x14ac:dyDescent="0.25">
      <c r="A7" s="45" t="s">
        <v>119</v>
      </c>
      <c r="B7" s="45" t="s">
        <v>8</v>
      </c>
      <c r="K7" s="64">
        <v>20</v>
      </c>
      <c r="N7" s="64">
        <v>590</v>
      </c>
      <c r="O7" s="64">
        <v>390</v>
      </c>
      <c r="S7" s="64">
        <v>270</v>
      </c>
      <c r="AD7" s="66">
        <f>SUM(C7:AC7)</f>
        <v>1270</v>
      </c>
      <c r="AE7" s="14">
        <v>480</v>
      </c>
      <c r="AF7" s="14">
        <v>480</v>
      </c>
      <c r="AG7" s="15">
        <f>AD7+AE7+AF7</f>
        <v>2230</v>
      </c>
    </row>
    <row r="8" spans="1:44" hidden="1" x14ac:dyDescent="0.25">
      <c r="A8" s="44" t="s">
        <v>94</v>
      </c>
      <c r="B8" s="44" t="s">
        <v>84</v>
      </c>
      <c r="D8" s="64">
        <v>630</v>
      </c>
      <c r="AD8" s="66">
        <f>SUM(C8:AC8)</f>
        <v>630</v>
      </c>
      <c r="AG8" s="15">
        <f>AD8+AE8+AF8</f>
        <v>630</v>
      </c>
    </row>
    <row r="9" spans="1:44" x14ac:dyDescent="0.25">
      <c r="A9" s="44" t="s">
        <v>94</v>
      </c>
      <c r="B9" s="44" t="s">
        <v>84</v>
      </c>
      <c r="C9" s="64">
        <v>430</v>
      </c>
      <c r="D9" s="64">
        <v>630</v>
      </c>
      <c r="N9" s="64">
        <v>690</v>
      </c>
      <c r="X9" s="64">
        <v>250</v>
      </c>
      <c r="Y9" s="64">
        <v>40</v>
      </c>
      <c r="AD9" s="66">
        <f>SUM(LARGE(C9:AC9,1),LARGE(C9:AC9,2),LARGE(C9:AC9,3),LARGE(C9:AC9,4),LARGE(C9:AC9,5))</f>
        <v>2040</v>
      </c>
      <c r="AF9" s="14">
        <v>180</v>
      </c>
      <c r="AG9" s="15">
        <f>AD9+AE9+AF9</f>
        <v>2220</v>
      </c>
    </row>
    <row r="10" spans="1:44" x14ac:dyDescent="0.25">
      <c r="A10" s="45" t="s">
        <v>178</v>
      </c>
      <c r="B10" s="45" t="s">
        <v>29</v>
      </c>
      <c r="F10" s="64">
        <v>730</v>
      </c>
      <c r="I10" s="64">
        <v>840</v>
      </c>
      <c r="L10" s="64">
        <v>460</v>
      </c>
      <c r="AD10" s="66">
        <f>SUM(C10:AC10)</f>
        <v>2030</v>
      </c>
      <c r="AG10" s="15">
        <f>AD10+AE10+AF10</f>
        <v>2030</v>
      </c>
    </row>
    <row r="11" spans="1:44" x14ac:dyDescent="0.25">
      <c r="A11" s="45" t="s">
        <v>216</v>
      </c>
      <c r="B11" s="45" t="s">
        <v>218</v>
      </c>
      <c r="V11" s="64">
        <v>420</v>
      </c>
      <c r="W11" s="64">
        <v>410</v>
      </c>
      <c r="X11" s="64">
        <v>450</v>
      </c>
      <c r="Y11" s="64">
        <v>340</v>
      </c>
      <c r="AD11" s="66">
        <f>SUM(C11:AC11)</f>
        <v>1620</v>
      </c>
      <c r="AG11" s="15">
        <f>AD11+AE11+AF11</f>
        <v>1620</v>
      </c>
    </row>
    <row r="12" spans="1:44" x14ac:dyDescent="0.25">
      <c r="A12" s="45" t="s">
        <v>147</v>
      </c>
      <c r="B12" s="45" t="s">
        <v>148</v>
      </c>
      <c r="P12" s="64">
        <v>620</v>
      </c>
      <c r="Q12" s="64">
        <v>820</v>
      </c>
      <c r="AD12" s="66">
        <f>SUM(C12:AC12)</f>
        <v>1440</v>
      </c>
      <c r="AG12" s="15">
        <f>AD12+AE12+AF12</f>
        <v>1440</v>
      </c>
    </row>
    <row r="13" spans="1:44" x14ac:dyDescent="0.25">
      <c r="A13" s="45" t="s">
        <v>219</v>
      </c>
      <c r="B13" s="45" t="s">
        <v>2</v>
      </c>
      <c r="V13" s="64">
        <v>320</v>
      </c>
      <c r="W13" s="64">
        <v>510</v>
      </c>
      <c r="X13" s="64">
        <v>150</v>
      </c>
      <c r="Y13" s="64">
        <v>240</v>
      </c>
      <c r="AD13" s="66">
        <f>SUM(C13:AC13)</f>
        <v>1220</v>
      </c>
      <c r="AE13" s="14">
        <v>180</v>
      </c>
      <c r="AG13" s="15">
        <f>AD13+AE13+AF13</f>
        <v>1400</v>
      </c>
    </row>
    <row r="14" spans="1:44" x14ac:dyDescent="0.25">
      <c r="A14" s="83" t="s">
        <v>142</v>
      </c>
      <c r="B14" s="42" t="s">
        <v>8</v>
      </c>
      <c r="F14" s="64">
        <v>430</v>
      </c>
      <c r="G14" s="64">
        <v>630</v>
      </c>
      <c r="I14" s="92"/>
      <c r="O14" s="64">
        <v>290</v>
      </c>
      <c r="AD14" s="66">
        <f>SUM(C14:AC14)</f>
        <v>1350</v>
      </c>
      <c r="AG14" s="15">
        <f>AD14+AE14+AF14</f>
        <v>1350</v>
      </c>
    </row>
    <row r="15" spans="1:44" x14ac:dyDescent="0.25">
      <c r="A15" s="42" t="s">
        <v>169</v>
      </c>
      <c r="B15" s="42" t="s">
        <v>170</v>
      </c>
      <c r="O15" s="64">
        <v>90</v>
      </c>
      <c r="P15" s="64">
        <v>820</v>
      </c>
      <c r="Q15" s="64">
        <v>420</v>
      </c>
      <c r="AD15" s="66">
        <f>SUM(C15:AC15)</f>
        <v>1330</v>
      </c>
      <c r="AG15" s="15">
        <f>AD15+AE15+AF15</f>
        <v>1330</v>
      </c>
    </row>
    <row r="16" spans="1:44" x14ac:dyDescent="0.25">
      <c r="A16" s="46" t="s">
        <v>94</v>
      </c>
      <c r="B16" s="46" t="s">
        <v>149</v>
      </c>
      <c r="P16" s="64">
        <v>520</v>
      </c>
      <c r="Q16" s="64">
        <v>720</v>
      </c>
      <c r="AD16" s="66">
        <f>SUM(C16:AC16)</f>
        <v>1240</v>
      </c>
      <c r="AG16" s="15">
        <f>AD16+AE16+AF16</f>
        <v>1240</v>
      </c>
    </row>
    <row r="17" spans="1:33" x14ac:dyDescent="0.25">
      <c r="A17" s="47" t="s">
        <v>90</v>
      </c>
      <c r="B17" s="47" t="s">
        <v>91</v>
      </c>
      <c r="C17" s="64">
        <v>630</v>
      </c>
      <c r="Q17" s="64">
        <v>520</v>
      </c>
      <c r="AD17" s="66">
        <f>SUM(C17:AC17)</f>
        <v>1150</v>
      </c>
      <c r="AG17" s="15">
        <f>AD17+AE17+AF17</f>
        <v>1150</v>
      </c>
    </row>
    <row r="18" spans="1:33" x14ac:dyDescent="0.25">
      <c r="A18" s="47" t="s">
        <v>94</v>
      </c>
      <c r="B18" s="47" t="s">
        <v>6</v>
      </c>
      <c r="D18" s="64">
        <v>730</v>
      </c>
      <c r="E18" s="64">
        <v>230</v>
      </c>
      <c r="AB18" s="64">
        <v>40</v>
      </c>
      <c r="AD18" s="66">
        <f>SUM(C18:AC18)</f>
        <v>1000</v>
      </c>
      <c r="AG18" s="15">
        <f>AD18+AE18+AF18</f>
        <v>1000</v>
      </c>
    </row>
    <row r="19" spans="1:33" x14ac:dyDescent="0.25">
      <c r="A19" s="56" t="s">
        <v>113</v>
      </c>
      <c r="B19" s="56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>
        <v>900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14" t="s">
        <v>179</v>
      </c>
      <c r="AB19" s="79"/>
      <c r="AC19" s="79"/>
      <c r="AD19" s="78">
        <f>SUM(C19:AC19)</f>
        <v>900</v>
      </c>
      <c r="AG19" s="15">
        <f>AD19+AE19+AF19</f>
        <v>900</v>
      </c>
    </row>
    <row r="20" spans="1:33" x14ac:dyDescent="0.25">
      <c r="A20" s="49" t="s">
        <v>140</v>
      </c>
      <c r="B20" s="49" t="s">
        <v>141</v>
      </c>
      <c r="O20" s="64">
        <v>490</v>
      </c>
      <c r="T20" s="64">
        <v>280</v>
      </c>
      <c r="U20" s="64">
        <v>120</v>
      </c>
      <c r="AD20" s="66">
        <f>SUM(C20:AC20)</f>
        <v>890</v>
      </c>
      <c r="AG20" s="15">
        <f>AD20+AE20+AF20</f>
        <v>890</v>
      </c>
    </row>
    <row r="21" spans="1:33" x14ac:dyDescent="0.25">
      <c r="A21" s="43" t="s">
        <v>118</v>
      </c>
      <c r="B21" s="43" t="s">
        <v>116</v>
      </c>
      <c r="J21" s="64">
        <v>120</v>
      </c>
      <c r="P21" s="64">
        <v>720</v>
      </c>
      <c r="AC21" s="64">
        <v>40</v>
      </c>
      <c r="AD21" s="66">
        <f>SUM(C21:AC21)</f>
        <v>880</v>
      </c>
      <c r="AG21" s="15">
        <f>AD21+AE21+AF21</f>
        <v>880</v>
      </c>
    </row>
    <row r="22" spans="1:33" x14ac:dyDescent="0.25">
      <c r="A22" s="56" t="s">
        <v>113</v>
      </c>
      <c r="B22" s="56" t="s">
        <v>108</v>
      </c>
      <c r="C22" s="79"/>
      <c r="D22" s="79"/>
      <c r="E22" s="79"/>
      <c r="F22" s="79"/>
      <c r="G22" s="79"/>
      <c r="H22" s="79"/>
      <c r="I22" s="79"/>
      <c r="J22" s="79"/>
      <c r="K22" s="79"/>
      <c r="L22" s="79">
        <v>760</v>
      </c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14" t="s">
        <v>179</v>
      </c>
      <c r="AB22" s="79"/>
      <c r="AC22" s="79"/>
      <c r="AD22" s="78">
        <f>SUM(C22:AC22)</f>
        <v>760</v>
      </c>
      <c r="AG22" s="15">
        <f>AD22+AE22+AF22</f>
        <v>760</v>
      </c>
    </row>
    <row r="23" spans="1:33" x14ac:dyDescent="0.25">
      <c r="A23" s="47" t="s">
        <v>88</v>
      </c>
      <c r="B23" s="48" t="s">
        <v>97</v>
      </c>
      <c r="D23" s="64">
        <v>430</v>
      </c>
      <c r="E23" s="64">
        <v>330</v>
      </c>
      <c r="AD23" s="66">
        <f>SUM(C23:AC23)</f>
        <v>760</v>
      </c>
      <c r="AG23" s="15">
        <f>AD23+AE23+AF23</f>
        <v>760</v>
      </c>
    </row>
    <row r="24" spans="1:33" s="18" customFormat="1" x14ac:dyDescent="0.25">
      <c r="A24" s="43" t="s">
        <v>150</v>
      </c>
      <c r="B24" s="43" t="s">
        <v>151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>
        <v>320</v>
      </c>
      <c r="R24" s="64">
        <v>70</v>
      </c>
      <c r="S24" s="64">
        <v>170</v>
      </c>
      <c r="T24" s="64">
        <v>180</v>
      </c>
      <c r="U24" s="64"/>
      <c r="V24" s="64"/>
      <c r="W24" s="64"/>
      <c r="X24" s="64"/>
      <c r="Y24" s="64"/>
      <c r="Z24" s="64"/>
      <c r="AA24" s="64"/>
      <c r="AB24" s="64"/>
      <c r="AC24" s="64"/>
      <c r="AD24" s="66">
        <f>SUM(C24:AC24)</f>
        <v>740</v>
      </c>
      <c r="AE24" s="14"/>
      <c r="AG24" s="15">
        <f>AD24+AE24+AF24</f>
        <v>740</v>
      </c>
    </row>
    <row r="25" spans="1:33" x14ac:dyDescent="0.25">
      <c r="A25" s="47" t="s">
        <v>94</v>
      </c>
      <c r="B25" s="47" t="s">
        <v>85</v>
      </c>
      <c r="O25" s="64">
        <v>590</v>
      </c>
      <c r="AD25" s="66">
        <f>SUM(C25:AC25)</f>
        <v>590</v>
      </c>
      <c r="AG25" s="15">
        <f>AD25+AE25+AF25</f>
        <v>590</v>
      </c>
    </row>
    <row r="26" spans="1:33" x14ac:dyDescent="0.25">
      <c r="A26" s="43" t="s">
        <v>167</v>
      </c>
      <c r="B26" s="43" t="s">
        <v>168</v>
      </c>
      <c r="N26" s="64">
        <v>190</v>
      </c>
      <c r="T26" s="64">
        <v>380</v>
      </c>
      <c r="AD26" s="66">
        <f>SUM(C26:AC26)</f>
        <v>570</v>
      </c>
      <c r="AG26" s="15">
        <f>AD26+AE26+AF26</f>
        <v>570</v>
      </c>
    </row>
    <row r="27" spans="1:33" x14ac:dyDescent="0.25">
      <c r="A27" s="18" t="s">
        <v>250</v>
      </c>
      <c r="B27" s="18" t="s">
        <v>251</v>
      </c>
      <c r="AB27" s="64">
        <v>540</v>
      </c>
      <c r="AD27" s="66">
        <f>SUM(C27:AC27)</f>
        <v>540</v>
      </c>
      <c r="AG27" s="15">
        <f>AD27+AE27+AF27</f>
        <v>540</v>
      </c>
    </row>
    <row r="28" spans="1:33" x14ac:dyDescent="0.25">
      <c r="A28" s="47" t="s">
        <v>92</v>
      </c>
      <c r="B28" s="47" t="s">
        <v>93</v>
      </c>
      <c r="C28" s="64">
        <v>530</v>
      </c>
      <c r="AD28" s="66">
        <f>SUM(C28:AC28)</f>
        <v>530</v>
      </c>
      <c r="AG28" s="15">
        <f>AD28+AE28+AF28</f>
        <v>530</v>
      </c>
    </row>
    <row r="29" spans="1:33" x14ac:dyDescent="0.25">
      <c r="A29" s="43" t="s">
        <v>160</v>
      </c>
      <c r="B29" s="43" t="s">
        <v>164</v>
      </c>
      <c r="Q29" s="64">
        <v>120</v>
      </c>
      <c r="AD29" s="66">
        <f>SUM(C29:AC29)</f>
        <v>120</v>
      </c>
      <c r="AF29" s="14">
        <v>380</v>
      </c>
      <c r="AG29" s="15">
        <f>AD29+AE29+AF29</f>
        <v>500</v>
      </c>
    </row>
    <row r="30" spans="1:33" x14ac:dyDescent="0.25">
      <c r="A30" s="49" t="s">
        <v>138</v>
      </c>
      <c r="B30" s="49" t="s">
        <v>139</v>
      </c>
      <c r="N30" s="64">
        <v>490</v>
      </c>
      <c r="AD30" s="66">
        <f>SUM(C30:AC30)</f>
        <v>490</v>
      </c>
      <c r="AG30" s="15">
        <f>AD30+AE30+AF30</f>
        <v>490</v>
      </c>
    </row>
    <row r="31" spans="1:33" x14ac:dyDescent="0.25">
      <c r="A31" s="43" t="s">
        <v>204</v>
      </c>
      <c r="B31" s="43" t="s">
        <v>205</v>
      </c>
      <c r="R31" s="64">
        <v>470</v>
      </c>
      <c r="AD31" s="66">
        <f>SUM(C31:AC31)</f>
        <v>470</v>
      </c>
      <c r="AG31" s="15">
        <f>AD31+AE31+AF31</f>
        <v>470</v>
      </c>
    </row>
    <row r="32" spans="1:33" x14ac:dyDescent="0.25">
      <c r="A32" s="47" t="s">
        <v>98</v>
      </c>
      <c r="B32" s="47" t="s">
        <v>99</v>
      </c>
      <c r="D32" s="64">
        <v>30</v>
      </c>
      <c r="R32" s="64">
        <v>270</v>
      </c>
      <c r="AD32" s="66">
        <f>SUM(C32:AC32)</f>
        <v>300</v>
      </c>
      <c r="AG32" s="15">
        <f>AD32+AE32+AF32</f>
        <v>300</v>
      </c>
    </row>
    <row r="33" spans="1:33" x14ac:dyDescent="0.25">
      <c r="A33" s="43" t="s">
        <v>226</v>
      </c>
      <c r="B33" s="43" t="s">
        <v>227</v>
      </c>
      <c r="W33" s="64">
        <v>10</v>
      </c>
      <c r="Z33" s="64">
        <v>210</v>
      </c>
      <c r="AD33" s="66">
        <f>SUM(C33:AC33)</f>
        <v>220</v>
      </c>
      <c r="AG33" s="15">
        <f>AD33+AE33+AF33</f>
        <v>220</v>
      </c>
    </row>
    <row r="34" spans="1:33" x14ac:dyDescent="0.25">
      <c r="A34" s="18" t="s">
        <v>254</v>
      </c>
      <c r="B34" s="18" t="s">
        <v>255</v>
      </c>
      <c r="AC34" s="64">
        <v>140</v>
      </c>
      <c r="AD34" s="66">
        <f>SUM(C34:AC34)</f>
        <v>140</v>
      </c>
      <c r="AG34" s="15">
        <f>AD34+AE34+AF34</f>
        <v>140</v>
      </c>
    </row>
    <row r="35" spans="1:33" x14ac:dyDescent="0.25">
      <c r="A35" s="43" t="s">
        <v>226</v>
      </c>
      <c r="B35" s="43" t="s">
        <v>228</v>
      </c>
      <c r="U35" s="64">
        <v>20</v>
      </c>
      <c r="Z35" s="64">
        <v>110</v>
      </c>
      <c r="AD35" s="66">
        <f>SUM(C35:AC35)</f>
        <v>130</v>
      </c>
      <c r="AG35" s="15">
        <f>AD35+AE35+AF35</f>
        <v>130</v>
      </c>
    </row>
    <row r="36" spans="1:33" x14ac:dyDescent="0.25">
      <c r="A36" s="43" t="s">
        <v>90</v>
      </c>
      <c r="B36" s="43" t="s">
        <v>159</v>
      </c>
      <c r="P36" s="64">
        <v>120</v>
      </c>
      <c r="AD36" s="66">
        <f>SUM(C36:AC36)</f>
        <v>120</v>
      </c>
      <c r="AG36" s="15">
        <f>AD36+AE36+AF36</f>
        <v>120</v>
      </c>
    </row>
    <row r="37" spans="1:33" x14ac:dyDescent="0.25">
      <c r="A37" s="14" t="s">
        <v>95</v>
      </c>
      <c r="B37" s="14" t="s">
        <v>262</v>
      </c>
      <c r="AD37" s="66">
        <f>SUM(C37:AC37)</f>
        <v>0</v>
      </c>
      <c r="AE37" s="14">
        <v>80</v>
      </c>
      <c r="AG37" s="15">
        <f>AD37+AE37+AF37</f>
        <v>80</v>
      </c>
    </row>
    <row r="38" spans="1:33" x14ac:dyDescent="0.25">
      <c r="A38" s="43" t="s">
        <v>206</v>
      </c>
      <c r="B38" s="43" t="s">
        <v>207</v>
      </c>
      <c r="S38" s="64">
        <v>70</v>
      </c>
      <c r="AD38" s="66">
        <f>SUM(C38:AC38)</f>
        <v>70</v>
      </c>
      <c r="AG38" s="15">
        <f>AD38+AE38+AF38</f>
        <v>70</v>
      </c>
    </row>
  </sheetData>
  <protectedRanges>
    <protectedRange algorithmName="SHA-512" hashValue="typedvkJwfgE9bwzR1AtcMU2LwO34L8Q2LF43zUseWVJfFvytTr/phY1pusltOdur8ffXGfO/pD4OHN3PghJxg==" saltValue="XiGVFgOZIfRuVGj7NggqMQ==" spinCount="100000" sqref="N1:Q1" name="Range1"/>
    <protectedRange algorithmName="SHA-512" hashValue="typedvkJwfgE9bwzR1AtcMU2LwO34L8Q2LF43zUseWVJfFvytTr/phY1pusltOdur8ffXGfO/pD4OHN3PghJxg==" saltValue="XiGVFgOZIfRuVGj7NggqMQ==" spinCount="100000" sqref="R1:T1" name="Range1_2_1"/>
    <protectedRange algorithmName="SHA-512" hashValue="typedvkJwfgE9bwzR1AtcMU2LwO34L8Q2LF43zUseWVJfFvytTr/phY1pusltOdur8ffXGfO/pD4OHN3PghJxg==" saltValue="XiGVFgOZIfRuVGj7NggqMQ==" spinCount="100000" sqref="Y1:Z1" name="Range1_2_2_1"/>
    <protectedRange algorithmName="SHA-512" hashValue="typedvkJwfgE9bwzR1AtcMU2LwO34L8Q2LF43zUseWVJfFvytTr/phY1pusltOdur8ffXGfO/pD4OHN3PghJxg==" saltValue="XiGVFgOZIfRuVGj7NggqMQ==" spinCount="100000" sqref="U1:X1" name="Range1_1_1"/>
    <protectedRange algorithmName="SHA-512" hashValue="typedvkJwfgE9bwzR1AtcMU2LwO34L8Q2LF43zUseWVJfFvytTr/phY1pusltOdur8ffXGfO/pD4OHN3PghJxg==" saltValue="XiGVFgOZIfRuVGj7NggqMQ==" spinCount="100000" sqref="AA1:AC1" name="Range1_2_2_2"/>
  </protectedRanges>
  <sortState xmlns:xlrd2="http://schemas.microsoft.com/office/spreadsheetml/2017/richdata2" ref="A2:AG38">
    <sortCondition descending="1" ref="AG2:AG38"/>
  </sortState>
  <printOptions headings="1" gridLines="1"/>
  <pageMargins left="0.7" right="0.7" top="0.75" bottom="0.75" header="0.3" footer="0.3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D8ED-7A38-4978-B834-EC8C9E0E9B16}">
  <dimension ref="F3:F4"/>
  <sheetViews>
    <sheetView workbookViewId="0">
      <selection activeCell="C10" sqref="C10"/>
    </sheetView>
  </sheetViews>
  <sheetFormatPr defaultRowHeight="15" x14ac:dyDescent="0.25"/>
  <sheetData>
    <row r="3" spans="6:6" x14ac:dyDescent="0.25">
      <c r="F3" s="15" t="e" cm="1">
        <f t="array" ref="F3">SUM(LARGE(Novice!#REF!,{1;2;3;4;5}))</f>
        <v>#REF!</v>
      </c>
    </row>
    <row r="4" spans="6:6" x14ac:dyDescent="0.25">
      <c r="F4" s="14" t="e" cm="1">
        <f t="array" ref="F4">SUM(_xlfn.AGGREGATE(14,6,Novice!#REF!,{1;2;3;4;5}))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Open</vt:lpstr>
      <vt:lpstr>Ranch</vt:lpstr>
      <vt:lpstr>Intermediate</vt:lpstr>
      <vt:lpstr>Nursery</vt:lpstr>
      <vt:lpstr>Novice</vt:lpstr>
      <vt:lpstr>formulas</vt:lpstr>
      <vt:lpstr>Intermediate!Print_Area</vt:lpstr>
      <vt:lpstr>Novice!Print_Area</vt:lpstr>
      <vt:lpstr>Nursery!Print_Area</vt:lpstr>
      <vt:lpstr>Open!Print_Area</vt:lpstr>
      <vt:lpstr>Ranch!Print_Area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Angela Bozeman</cp:lastModifiedBy>
  <cp:lastPrinted>2024-10-14T18:16:08Z</cp:lastPrinted>
  <dcterms:created xsi:type="dcterms:W3CDTF">2021-01-03T00:31:47Z</dcterms:created>
  <dcterms:modified xsi:type="dcterms:W3CDTF">2024-11-04T15:04:16Z</dcterms:modified>
</cp:coreProperties>
</file>