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c\Desktop\"/>
    </mc:Choice>
  </mc:AlternateContent>
  <xr:revisionPtr revIDLastSave="0" documentId="8_{E48ED9A2-DC27-4FCA-A5A3-2506DFFB2ED1}" xr6:coauthVersionLast="47" xr6:coauthVersionMax="47" xr10:uidLastSave="{00000000-0000-0000-0000-000000000000}"/>
  <bookViews>
    <workbookView xWindow="-108" yWindow="-108" windowWidth="23256" windowHeight="12456" tabRatio="917" firstSheet="8" activeTab="22" xr2:uid="{00000000-000D-0000-FFFF-FFFF00000000}"/>
  </bookViews>
  <sheets>
    <sheet name="NOTES" sheetId="43" r:id="rId1"/>
    <sheet name="Horseback" sheetId="46" r:id="rId2"/>
    <sheet name="Horseback 2" sheetId="48" r:id="rId3"/>
    <sheet name="OPEN 1" sheetId="40" r:id="rId4"/>
    <sheet name="OPEN 2" sheetId="39" r:id="rId5"/>
    <sheet name="OPEN 3" sheetId="3" r:id="rId6"/>
    <sheet name="OPEN AVG" sheetId="13" r:id="rId7"/>
    <sheet name="NUR 1" sheetId="42" r:id="rId8"/>
    <sheet name="NUR 2" sheetId="41" r:id="rId9"/>
    <sheet name="NUR 3" sheetId="6" r:id="rId10"/>
    <sheet name="NUR AVG" sheetId="14" r:id="rId11"/>
    <sheet name="INT 1" sheetId="7" r:id="rId12"/>
    <sheet name="INT 2" sheetId="8" r:id="rId13"/>
    <sheet name="INT 3" sheetId="9" r:id="rId14"/>
    <sheet name="INT AVG" sheetId="15" r:id="rId15"/>
    <sheet name="NOV 1" sheetId="10" r:id="rId16"/>
    <sheet name="NOV 2" sheetId="11" r:id="rId17"/>
    <sheet name="NOV 3" sheetId="12" r:id="rId18"/>
    <sheet name="NOV AVG" sheetId="16" r:id="rId19"/>
    <sheet name="RANCH 1" sheetId="37" r:id="rId20"/>
    <sheet name="RANCH 2" sheetId="36" r:id="rId21"/>
    <sheet name="RANCH 3" sheetId="23" r:id="rId22"/>
    <sheet name="RANCH AVG" sheetId="22" r:id="rId23"/>
    <sheet name="Futurity 1" sheetId="24" r:id="rId24"/>
    <sheet name="Futurity 2" sheetId="25" r:id="rId25"/>
    <sheet name="Futurity Final" sheetId="47" r:id="rId26"/>
    <sheet name="Futurity Ave." sheetId="26" r:id="rId27"/>
    <sheet name="Maturity 1" sheetId="27" r:id="rId28"/>
    <sheet name="Maturity 2" sheetId="28" r:id="rId29"/>
    <sheet name="Maturity Ave." sheetId="29" r:id="rId30"/>
    <sheet name="Open 4 day Ave" sheetId="30" r:id="rId31"/>
    <sheet name="Ranch 4 Day" sheetId="31" r:id="rId32"/>
    <sheet name="Nursery 4 day" sheetId="32" r:id="rId33"/>
    <sheet name="Intermediate 4 day" sheetId="33" r:id="rId34"/>
    <sheet name="Novice day 4" sheetId="34" r:id="rId35"/>
    <sheet name="open test" sheetId="35" r:id="rId36"/>
  </sheets>
  <definedNames>
    <definedName name="_xlnm.Print_Area" localSheetId="23">'Futurity 1'!$A$1:$K$76</definedName>
    <definedName name="_xlnm.Print_Area" localSheetId="24">'Futurity 2'!$A$1:$K$75</definedName>
    <definedName name="_xlnm.Print_Area" localSheetId="25">'Futurity Final'!$A$1:$K$75</definedName>
    <definedName name="_xlnm.Print_Area" localSheetId="11">'INT 1'!$A$1:$L$13</definedName>
    <definedName name="_xlnm.Print_Area" localSheetId="12">'INT 2'!$A$1:$L$31</definedName>
    <definedName name="_xlnm.Print_Area" localSheetId="27">'Maturity 1'!$A$1:$K$41</definedName>
    <definedName name="_xlnm.Print_Area" localSheetId="28">'Maturity 2'!$A$1:$K$24</definedName>
    <definedName name="_xlnm.Print_Area" localSheetId="15">'NOV 1'!$A$1:$L$14</definedName>
    <definedName name="_xlnm.Print_Area" localSheetId="16">'NOV 2'!$A$1:$L$14</definedName>
    <definedName name="_xlnm.Print_Area" localSheetId="18">'NOV AVG'!$B$1:$R$8</definedName>
    <definedName name="_xlnm.Print_Area" localSheetId="7">'NUR 1'!$A$1:$L$10</definedName>
    <definedName name="_xlnm.Print_Area" localSheetId="8">'NUR 2'!$A$1:$L$11</definedName>
    <definedName name="_xlnm.Print_Area" localSheetId="3">'OPEN 1'!$A$1:$L$17</definedName>
    <definedName name="_xlnm.Print_Area" localSheetId="6">'OPEN AVG'!$A$1:$S$44</definedName>
    <definedName name="_xlnm.Print_Area" localSheetId="19">'RANCH 1'!$A$1:$L$18</definedName>
    <definedName name="_xlnm.Print_Area" localSheetId="20">'RANCH 2'!$A$1:$L$19</definedName>
    <definedName name="_xlnm.Print_Area" localSheetId="31">'Ranch 4 Day'!$A$1:$S$30</definedName>
    <definedName name="_xlnm.Print_Area" localSheetId="22">'RANCH AVG'!$B$1:$R$55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2" l="1"/>
  <c r="O5" i="22"/>
  <c r="N5" i="22"/>
  <c r="J5" i="22"/>
  <c r="E5" i="22"/>
  <c r="D5" i="22"/>
  <c r="R6" i="15"/>
  <c r="R5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7" i="15"/>
  <c r="M6" i="15"/>
  <c r="M5" i="15"/>
  <c r="H12" i="15"/>
  <c r="R4" i="13"/>
  <c r="R8" i="13"/>
  <c r="R14" i="13"/>
  <c r="I2" i="13"/>
  <c r="J2" i="13"/>
  <c r="J5" i="13"/>
  <c r="C18" i="16"/>
  <c r="P18" i="16" s="1"/>
  <c r="K25" i="11"/>
  <c r="A12" i="24"/>
  <c r="A5" i="24"/>
  <c r="A10" i="24"/>
  <c r="A35" i="24"/>
  <c r="A9" i="24"/>
  <c r="A43" i="24"/>
  <c r="A16" i="24"/>
  <c r="A11" i="24"/>
  <c r="A28" i="24"/>
  <c r="A42" i="24"/>
  <c r="A20" i="24"/>
  <c r="A46" i="24"/>
  <c r="A44" i="24"/>
  <c r="A57" i="24"/>
  <c r="A30" i="24"/>
  <c r="A41" i="24"/>
  <c r="A3" i="24"/>
  <c r="A60" i="24"/>
  <c r="A37" i="24"/>
  <c r="A56" i="24"/>
  <c r="A22" i="24"/>
  <c r="A21" i="24"/>
  <c r="A8" i="24"/>
  <c r="A23" i="24"/>
  <c r="A65" i="24"/>
  <c r="A25" i="24"/>
  <c r="A63" i="24"/>
  <c r="A32" i="24"/>
  <c r="A49" i="24"/>
  <c r="A51" i="24"/>
  <c r="A39" i="24"/>
  <c r="A45" i="24"/>
  <c r="A6" i="24"/>
  <c r="A13" i="24"/>
  <c r="A47" i="24"/>
  <c r="A50" i="24"/>
  <c r="A34" i="24"/>
  <c r="A67" i="24"/>
  <c r="A66" i="24"/>
  <c r="A53" i="24"/>
  <c r="A14" i="24"/>
  <c r="A4" i="24"/>
  <c r="A27" i="24"/>
  <c r="A58" i="24"/>
  <c r="A19" i="24"/>
  <c r="A38" i="24"/>
  <c r="A52" i="24"/>
  <c r="A36" i="24"/>
  <c r="A24" i="24"/>
  <c r="A48" i="24"/>
  <c r="A59" i="24"/>
  <c r="A54" i="24"/>
  <c r="A29" i="24"/>
  <c r="A61" i="24"/>
  <c r="A31" i="24"/>
  <c r="A7" i="24"/>
  <c r="A55" i="24"/>
  <c r="A2" i="24"/>
  <c r="A15" i="24"/>
  <c r="A26" i="24"/>
  <c r="A33" i="24"/>
  <c r="A62" i="24"/>
  <c r="A40" i="24"/>
  <c r="A18" i="24"/>
  <c r="A64" i="24"/>
  <c r="A17" i="24"/>
  <c r="J5" i="28"/>
  <c r="I68" i="29"/>
  <c r="I92" i="29"/>
  <c r="I98" i="29"/>
  <c r="E86" i="29"/>
  <c r="E98" i="29"/>
  <c r="D44" i="29"/>
  <c r="G44" i="29"/>
  <c r="D62" i="29"/>
  <c r="G62" i="29"/>
  <c r="D70" i="29"/>
  <c r="G70" i="29"/>
  <c r="D84" i="29"/>
  <c r="G84" i="29"/>
  <c r="C3" i="29"/>
  <c r="L3" i="29"/>
  <c r="C4" i="29"/>
  <c r="L4" i="29"/>
  <c r="C5" i="29"/>
  <c r="L5" i="29"/>
  <c r="C6" i="29"/>
  <c r="M6" i="29"/>
  <c r="C7" i="29"/>
  <c r="M7" i="29"/>
  <c r="C8" i="29"/>
  <c r="M8" i="29"/>
  <c r="C9" i="29"/>
  <c r="L9" i="29"/>
  <c r="C10" i="29"/>
  <c r="L10" i="29"/>
  <c r="C11" i="29"/>
  <c r="L11" i="29"/>
  <c r="C12" i="29"/>
  <c r="M12" i="29"/>
  <c r="C13" i="29"/>
  <c r="M13" i="29"/>
  <c r="C14" i="29"/>
  <c r="M14" i="29"/>
  <c r="C15" i="29"/>
  <c r="L15" i="29"/>
  <c r="C16" i="29"/>
  <c r="L16" i="29"/>
  <c r="C17" i="29"/>
  <c r="L17" i="29"/>
  <c r="C18" i="29"/>
  <c r="M18" i="29"/>
  <c r="C19" i="29"/>
  <c r="M19" i="29"/>
  <c r="C20" i="29"/>
  <c r="M20" i="29"/>
  <c r="C21" i="29"/>
  <c r="L21" i="29"/>
  <c r="C22" i="29"/>
  <c r="L22" i="29"/>
  <c r="C23" i="29"/>
  <c r="L23" i="29"/>
  <c r="C24" i="29"/>
  <c r="M24" i="29"/>
  <c r="C25" i="29"/>
  <c r="M25" i="29"/>
  <c r="C26" i="29"/>
  <c r="M26" i="29"/>
  <c r="C27" i="29"/>
  <c r="L27" i="29"/>
  <c r="C28" i="29"/>
  <c r="L28" i="29"/>
  <c r="C29" i="29"/>
  <c r="L29" i="29"/>
  <c r="C30" i="29"/>
  <c r="M30" i="29"/>
  <c r="C31" i="29"/>
  <c r="M31" i="29"/>
  <c r="C32" i="29"/>
  <c r="M32" i="29"/>
  <c r="C33" i="29"/>
  <c r="L33" i="29"/>
  <c r="C34" i="29"/>
  <c r="L34" i="29"/>
  <c r="C35" i="29"/>
  <c r="L35" i="29"/>
  <c r="C36" i="29"/>
  <c r="M36" i="29"/>
  <c r="C37" i="29"/>
  <c r="M37" i="29"/>
  <c r="C38" i="29"/>
  <c r="M38" i="29"/>
  <c r="C39" i="29"/>
  <c r="L39" i="29"/>
  <c r="C40" i="29"/>
  <c r="L40" i="29"/>
  <c r="C41" i="29"/>
  <c r="L41" i="29"/>
  <c r="C42" i="29"/>
  <c r="M42" i="29"/>
  <c r="C43" i="29"/>
  <c r="M43" i="29"/>
  <c r="C44" i="29"/>
  <c r="M44" i="29"/>
  <c r="C45" i="29"/>
  <c r="E45" i="29"/>
  <c r="C46" i="29"/>
  <c r="L46" i="29"/>
  <c r="O46" i="29"/>
  <c r="C47" i="29"/>
  <c r="C48" i="29"/>
  <c r="I48" i="29"/>
  <c r="C49" i="29"/>
  <c r="C50" i="29"/>
  <c r="M50" i="29"/>
  <c r="C51" i="29"/>
  <c r="E51" i="29"/>
  <c r="C52" i="29"/>
  <c r="L52" i="29"/>
  <c r="O52" i="29"/>
  <c r="C53" i="29"/>
  <c r="C54" i="29"/>
  <c r="C55" i="29"/>
  <c r="C56" i="29"/>
  <c r="C57" i="29"/>
  <c r="C58" i="29"/>
  <c r="L58" i="29"/>
  <c r="O58" i="29"/>
  <c r="C59" i="29"/>
  <c r="C60" i="29"/>
  <c r="C61" i="29"/>
  <c r="C62" i="29"/>
  <c r="M62" i="29"/>
  <c r="C63" i="29"/>
  <c r="E63" i="29"/>
  <c r="C64" i="29"/>
  <c r="L64" i="29"/>
  <c r="O64" i="29"/>
  <c r="C65" i="29"/>
  <c r="C66" i="29"/>
  <c r="I66" i="29"/>
  <c r="C67" i="29"/>
  <c r="C68" i="29"/>
  <c r="M68" i="29"/>
  <c r="C69" i="29"/>
  <c r="E69" i="29"/>
  <c r="C70" i="29"/>
  <c r="L70" i="29"/>
  <c r="O70" i="29"/>
  <c r="C71" i="29"/>
  <c r="C72" i="29"/>
  <c r="I72" i="29"/>
  <c r="C73" i="29"/>
  <c r="C74" i="29"/>
  <c r="C75" i="29"/>
  <c r="C76" i="29"/>
  <c r="C77" i="29"/>
  <c r="C78" i="29"/>
  <c r="I78" i="29"/>
  <c r="C79" i="29"/>
  <c r="C80" i="29"/>
  <c r="C81" i="29"/>
  <c r="E81" i="29"/>
  <c r="C82" i="29"/>
  <c r="C83" i="29"/>
  <c r="C84" i="29"/>
  <c r="I84" i="29"/>
  <c r="C85" i="29"/>
  <c r="C86" i="29"/>
  <c r="M86" i="29"/>
  <c r="C87" i="29"/>
  <c r="E87" i="29"/>
  <c r="C88" i="29"/>
  <c r="L88" i="29"/>
  <c r="O88" i="29"/>
  <c r="C89" i="29"/>
  <c r="C90" i="29"/>
  <c r="I90" i="29"/>
  <c r="C91" i="29"/>
  <c r="C92" i="29"/>
  <c r="M92" i="29"/>
  <c r="C93" i="29"/>
  <c r="E93" i="29"/>
  <c r="C94" i="29"/>
  <c r="C95" i="29"/>
  <c r="C96" i="29"/>
  <c r="C97" i="29"/>
  <c r="H97" i="29"/>
  <c r="K97" i="29"/>
  <c r="C98" i="29"/>
  <c r="M98" i="29"/>
  <c r="C99" i="29"/>
  <c r="E99" i="29"/>
  <c r="C100" i="29"/>
  <c r="C101" i="29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J3" i="28"/>
  <c r="J4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2" i="28"/>
  <c r="J3" i="27"/>
  <c r="J4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2" i="27"/>
  <c r="N68" i="26"/>
  <c r="C3" i="26"/>
  <c r="C4" i="26"/>
  <c r="F4" i="26"/>
  <c r="C5" i="26"/>
  <c r="F5" i="26"/>
  <c r="C6" i="26"/>
  <c r="C7" i="26"/>
  <c r="C8" i="26"/>
  <c r="C9" i="26"/>
  <c r="C10" i="26"/>
  <c r="F10" i="26"/>
  <c r="C11" i="26"/>
  <c r="C12" i="26"/>
  <c r="C13" i="26"/>
  <c r="C14" i="26"/>
  <c r="E14" i="26"/>
  <c r="C15" i="26"/>
  <c r="C16" i="26"/>
  <c r="F16" i="26"/>
  <c r="C17" i="26"/>
  <c r="F17" i="26"/>
  <c r="C18" i="26"/>
  <c r="C19" i="26"/>
  <c r="C20" i="26"/>
  <c r="E20" i="26"/>
  <c r="C21" i="26"/>
  <c r="C22" i="26"/>
  <c r="E22" i="26"/>
  <c r="C23" i="26"/>
  <c r="I23" i="26"/>
  <c r="C24" i="26"/>
  <c r="E24" i="26"/>
  <c r="C25" i="26"/>
  <c r="C26" i="26"/>
  <c r="D26" i="26"/>
  <c r="C27" i="26"/>
  <c r="C28" i="26"/>
  <c r="F28" i="26"/>
  <c r="C29" i="26"/>
  <c r="F29" i="26"/>
  <c r="C30" i="26"/>
  <c r="E30" i="26"/>
  <c r="C31" i="26"/>
  <c r="E31" i="26"/>
  <c r="C32" i="26"/>
  <c r="C33" i="26"/>
  <c r="E33" i="26"/>
  <c r="C34" i="26"/>
  <c r="E34" i="26"/>
  <c r="C35" i="26"/>
  <c r="E35" i="26"/>
  <c r="C36" i="26"/>
  <c r="E36" i="26"/>
  <c r="C37" i="26"/>
  <c r="E37" i="26"/>
  <c r="C38" i="26"/>
  <c r="C39" i="26"/>
  <c r="F39" i="26"/>
  <c r="C40" i="26"/>
  <c r="F40" i="26"/>
  <c r="C41" i="26"/>
  <c r="F41" i="26"/>
  <c r="C42" i="26"/>
  <c r="E42" i="26"/>
  <c r="C43" i="26"/>
  <c r="E43" i="26"/>
  <c r="C44" i="26"/>
  <c r="C45" i="26"/>
  <c r="E45" i="26"/>
  <c r="C46" i="26"/>
  <c r="E46" i="26"/>
  <c r="C47" i="26"/>
  <c r="C48" i="26"/>
  <c r="E48" i="26"/>
  <c r="C49" i="26"/>
  <c r="E49" i="26"/>
  <c r="C50" i="26"/>
  <c r="F50" i="26"/>
  <c r="C51" i="26"/>
  <c r="E51" i="26"/>
  <c r="C52" i="26"/>
  <c r="E52" i="26"/>
  <c r="C53" i="26"/>
  <c r="C54" i="26"/>
  <c r="E54" i="26"/>
  <c r="C55" i="26"/>
  <c r="E55" i="26"/>
  <c r="C56" i="26"/>
  <c r="C57" i="26"/>
  <c r="F57" i="26"/>
  <c r="C58" i="26"/>
  <c r="F58" i="26"/>
  <c r="C59" i="26"/>
  <c r="F59" i="26"/>
  <c r="C60" i="26"/>
  <c r="E60" i="26"/>
  <c r="C61" i="26"/>
  <c r="E61" i="26"/>
  <c r="C62" i="26"/>
  <c r="J62" i="26"/>
  <c r="C63" i="26"/>
  <c r="E63" i="26"/>
  <c r="C64" i="26"/>
  <c r="E64" i="26"/>
  <c r="C65" i="26"/>
  <c r="E65" i="26"/>
  <c r="C66" i="26"/>
  <c r="E66" i="26"/>
  <c r="C67" i="26"/>
  <c r="E67" i="26"/>
  <c r="C68" i="26"/>
  <c r="L68" i="26"/>
  <c r="O68" i="26"/>
  <c r="C69" i="26"/>
  <c r="N69" i="26"/>
  <c r="C70" i="26"/>
  <c r="N70" i="26"/>
  <c r="C71" i="26"/>
  <c r="M71" i="26"/>
  <c r="C72" i="26"/>
  <c r="M72" i="26"/>
  <c r="C73" i="26"/>
  <c r="L73" i="26"/>
  <c r="O73" i="26"/>
  <c r="C74" i="26"/>
  <c r="L74" i="26"/>
  <c r="O74" i="26"/>
  <c r="C75" i="26"/>
  <c r="N75" i="26"/>
  <c r="C76" i="26"/>
  <c r="N76" i="26"/>
  <c r="C77" i="26"/>
  <c r="M77" i="26"/>
  <c r="C78" i="26"/>
  <c r="M78" i="26"/>
  <c r="C79" i="26"/>
  <c r="L79" i="26"/>
  <c r="O79" i="26"/>
  <c r="C80" i="26"/>
  <c r="L80" i="26"/>
  <c r="O80" i="26"/>
  <c r="C81" i="26"/>
  <c r="N81" i="26"/>
  <c r="C82" i="26"/>
  <c r="N82" i="26"/>
  <c r="C83" i="26"/>
  <c r="M83" i="26"/>
  <c r="C84" i="26"/>
  <c r="M84" i="26"/>
  <c r="C85" i="26"/>
  <c r="L85" i="26"/>
  <c r="O85" i="26"/>
  <c r="C86" i="26"/>
  <c r="L86" i="26"/>
  <c r="O86" i="26"/>
  <c r="C87" i="26"/>
  <c r="N87" i="26"/>
  <c r="C88" i="26"/>
  <c r="N88" i="26"/>
  <c r="C89" i="26"/>
  <c r="M89" i="26"/>
  <c r="C90" i="26"/>
  <c r="M90" i="26"/>
  <c r="C91" i="26"/>
  <c r="L91" i="26"/>
  <c r="O91" i="26"/>
  <c r="C92" i="26"/>
  <c r="L92" i="26"/>
  <c r="O92" i="26"/>
  <c r="C93" i="26"/>
  <c r="N93" i="26"/>
  <c r="C94" i="26"/>
  <c r="N94" i="26"/>
  <c r="C95" i="26"/>
  <c r="M95" i="26"/>
  <c r="C96" i="26"/>
  <c r="M96" i="26"/>
  <c r="C97" i="26"/>
  <c r="L97" i="26"/>
  <c r="O97" i="26"/>
  <c r="C98" i="26"/>
  <c r="L98" i="26"/>
  <c r="O98" i="26"/>
  <c r="C99" i="26"/>
  <c r="N99" i="26"/>
  <c r="C100" i="26"/>
  <c r="N100" i="26"/>
  <c r="C101" i="26"/>
  <c r="M101" i="26"/>
  <c r="B3" i="26"/>
  <c r="B4" i="26"/>
  <c r="B5" i="26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C2" i="26"/>
  <c r="B2" i="26"/>
  <c r="J3" i="24"/>
  <c r="J4" i="24"/>
  <c r="J5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81" i="24"/>
  <c r="J82" i="24"/>
  <c r="J83" i="24"/>
  <c r="J84" i="24"/>
  <c r="J85" i="24"/>
  <c r="J86" i="24"/>
  <c r="J87" i="24"/>
  <c r="J88" i="24"/>
  <c r="J89" i="24"/>
  <c r="J90" i="24"/>
  <c r="J91" i="24"/>
  <c r="J92" i="24"/>
  <c r="J93" i="24"/>
  <c r="J94" i="24"/>
  <c r="J95" i="24"/>
  <c r="J96" i="24"/>
  <c r="J97" i="24"/>
  <c r="J98" i="24"/>
  <c r="J99" i="24"/>
  <c r="J100" i="24"/>
  <c r="J101" i="24"/>
  <c r="J2" i="24"/>
  <c r="J3" i="25"/>
  <c r="J4" i="25"/>
  <c r="J5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J41" i="25"/>
  <c r="J42" i="25"/>
  <c r="J43" i="25"/>
  <c r="J44" i="25"/>
  <c r="J45" i="25"/>
  <c r="J46" i="25"/>
  <c r="J47" i="25"/>
  <c r="J48" i="25"/>
  <c r="J49" i="25"/>
  <c r="J50" i="25"/>
  <c r="J51" i="25"/>
  <c r="J52" i="25"/>
  <c r="J53" i="25"/>
  <c r="J54" i="25"/>
  <c r="J55" i="25"/>
  <c r="J56" i="25"/>
  <c r="J57" i="25"/>
  <c r="J58" i="25"/>
  <c r="J59" i="25"/>
  <c r="J60" i="25"/>
  <c r="J61" i="25"/>
  <c r="J62" i="25"/>
  <c r="J63" i="25"/>
  <c r="J64" i="25"/>
  <c r="J65" i="25"/>
  <c r="J66" i="25"/>
  <c r="J67" i="25"/>
  <c r="J68" i="25"/>
  <c r="J69" i="25"/>
  <c r="J70" i="25"/>
  <c r="J71" i="25"/>
  <c r="J72" i="25"/>
  <c r="J73" i="25"/>
  <c r="J74" i="25"/>
  <c r="J75" i="25"/>
  <c r="J76" i="25"/>
  <c r="J77" i="25"/>
  <c r="J78" i="25"/>
  <c r="J79" i="25"/>
  <c r="J80" i="25"/>
  <c r="J81" i="25"/>
  <c r="J82" i="25"/>
  <c r="J83" i="25"/>
  <c r="J84" i="25"/>
  <c r="J85" i="25"/>
  <c r="J86" i="25"/>
  <c r="J87" i="25"/>
  <c r="J88" i="25"/>
  <c r="J89" i="25"/>
  <c r="J90" i="25"/>
  <c r="J91" i="25"/>
  <c r="J92" i="25"/>
  <c r="J93" i="25"/>
  <c r="J94" i="25"/>
  <c r="J95" i="25"/>
  <c r="J96" i="25"/>
  <c r="J97" i="25"/>
  <c r="J98" i="25"/>
  <c r="J99" i="25"/>
  <c r="J100" i="25"/>
  <c r="J101" i="25"/>
  <c r="J2" i="25"/>
  <c r="J3" i="47"/>
  <c r="J4" i="47"/>
  <c r="J5" i="47"/>
  <c r="J6" i="47"/>
  <c r="J7" i="47"/>
  <c r="J8" i="47"/>
  <c r="J9" i="47"/>
  <c r="J10" i="47"/>
  <c r="J11" i="47"/>
  <c r="J12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J25" i="47"/>
  <c r="J26" i="47"/>
  <c r="J27" i="47"/>
  <c r="J28" i="47"/>
  <c r="J29" i="47"/>
  <c r="J30" i="47"/>
  <c r="J31" i="47"/>
  <c r="J32" i="47"/>
  <c r="J33" i="47"/>
  <c r="J34" i="47"/>
  <c r="J35" i="47"/>
  <c r="J36" i="47"/>
  <c r="J37" i="47"/>
  <c r="J38" i="47"/>
  <c r="J39" i="47"/>
  <c r="J40" i="47"/>
  <c r="J41" i="47"/>
  <c r="J42" i="47"/>
  <c r="J43" i="47"/>
  <c r="J44" i="47"/>
  <c r="J45" i="47"/>
  <c r="J46" i="47"/>
  <c r="J47" i="47"/>
  <c r="J48" i="47"/>
  <c r="J49" i="47"/>
  <c r="J50" i="47"/>
  <c r="J51" i="47"/>
  <c r="J52" i="47"/>
  <c r="J53" i="47"/>
  <c r="J54" i="47"/>
  <c r="J55" i="47"/>
  <c r="J56" i="47"/>
  <c r="J57" i="47"/>
  <c r="J58" i="47"/>
  <c r="J59" i="47"/>
  <c r="J60" i="47"/>
  <c r="J61" i="47"/>
  <c r="J62" i="47"/>
  <c r="J63" i="47"/>
  <c r="J64" i="47"/>
  <c r="J65" i="47"/>
  <c r="J66" i="47"/>
  <c r="J67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J95" i="47"/>
  <c r="J96" i="47"/>
  <c r="J97" i="47"/>
  <c r="J98" i="47"/>
  <c r="J99" i="47"/>
  <c r="J100" i="47"/>
  <c r="J101" i="47"/>
  <c r="J2" i="47"/>
  <c r="C55" i="22"/>
  <c r="O55" i="22" s="1"/>
  <c r="C12" i="22"/>
  <c r="F12" i="22" s="1"/>
  <c r="F5" i="22"/>
  <c r="C13" i="22"/>
  <c r="O13" i="22" s="1"/>
  <c r="C4" i="22"/>
  <c r="C3" i="22"/>
  <c r="O3" i="22" s="1"/>
  <c r="C9" i="22"/>
  <c r="N9" i="22" s="1"/>
  <c r="C6" i="22"/>
  <c r="D6" i="22" s="1"/>
  <c r="C7" i="22"/>
  <c r="O7" i="22" s="1"/>
  <c r="C10" i="22"/>
  <c r="F10" i="22" s="1"/>
  <c r="C8" i="22"/>
  <c r="F8" i="22" s="1"/>
  <c r="C15" i="22"/>
  <c r="O15" i="22" s="1"/>
  <c r="C14" i="22"/>
  <c r="C11" i="22"/>
  <c r="E11" i="22" s="1"/>
  <c r="C16" i="22"/>
  <c r="O16" i="22" s="1"/>
  <c r="C17" i="22"/>
  <c r="J17" i="22" s="1"/>
  <c r="C18" i="22"/>
  <c r="O18" i="22" s="1"/>
  <c r="P18" i="22"/>
  <c r="C19" i="22"/>
  <c r="F19" i="22" s="1"/>
  <c r="C20" i="22"/>
  <c r="F20" i="22"/>
  <c r="C21" i="22"/>
  <c r="O21" i="22" s="1"/>
  <c r="C22" i="22"/>
  <c r="E22" i="22" s="1"/>
  <c r="C23" i="22"/>
  <c r="E23" i="22" s="1"/>
  <c r="C24" i="22"/>
  <c r="F24" i="22" s="1"/>
  <c r="C25" i="22"/>
  <c r="O25" i="22" s="1"/>
  <c r="C26" i="22"/>
  <c r="K26" i="22" s="1"/>
  <c r="C27" i="22"/>
  <c r="O27" i="22" s="1"/>
  <c r="D27" i="22"/>
  <c r="H27" i="22" s="1"/>
  <c r="C28" i="22"/>
  <c r="F28" i="22" s="1"/>
  <c r="C29" i="22"/>
  <c r="F29" i="22" s="1"/>
  <c r="C30" i="22"/>
  <c r="P30" i="22" s="1"/>
  <c r="C31" i="22"/>
  <c r="K31" i="22" s="1"/>
  <c r="C32" i="22"/>
  <c r="N32" i="22" s="1"/>
  <c r="R32" i="22" s="1"/>
  <c r="C33" i="22"/>
  <c r="K33" i="22"/>
  <c r="C34" i="22"/>
  <c r="I34" i="22" s="1"/>
  <c r="M34" i="22" s="1"/>
  <c r="C35" i="22"/>
  <c r="K35" i="22" s="1"/>
  <c r="C36" i="22"/>
  <c r="N36" i="22" s="1"/>
  <c r="R36" i="22" s="1"/>
  <c r="C37" i="22"/>
  <c r="I37" i="22" s="1"/>
  <c r="M37" i="22" s="1"/>
  <c r="C38" i="22"/>
  <c r="I38" i="22" s="1"/>
  <c r="M38" i="22" s="1"/>
  <c r="C39" i="22"/>
  <c r="I39" i="22" s="1"/>
  <c r="M39" i="22" s="1"/>
  <c r="C40" i="22"/>
  <c r="D40" i="22" s="1"/>
  <c r="H40" i="22" s="1"/>
  <c r="C41" i="22"/>
  <c r="O41" i="22" s="1"/>
  <c r="C42" i="22"/>
  <c r="D42" i="22" s="1"/>
  <c r="H42" i="22" s="1"/>
  <c r="C43" i="22"/>
  <c r="I43" i="22" s="1"/>
  <c r="M43" i="22" s="1"/>
  <c r="C44" i="22"/>
  <c r="O44" i="22" s="1"/>
  <c r="C45" i="22"/>
  <c r="K45" i="22" s="1"/>
  <c r="C46" i="22"/>
  <c r="E46" i="22" s="1"/>
  <c r="C47" i="22"/>
  <c r="D47" i="22" s="1"/>
  <c r="H47" i="22" s="1"/>
  <c r="C48" i="22"/>
  <c r="N48" i="22" s="1"/>
  <c r="R48" i="22" s="1"/>
  <c r="C49" i="22"/>
  <c r="I49" i="22" s="1"/>
  <c r="M49" i="22" s="1"/>
  <c r="C50" i="22"/>
  <c r="N50" i="22" s="1"/>
  <c r="R50" i="22" s="1"/>
  <c r="C51" i="22"/>
  <c r="E51" i="22" s="1"/>
  <c r="C52" i="22"/>
  <c r="D52" i="22" s="1"/>
  <c r="H52" i="22" s="1"/>
  <c r="C53" i="22"/>
  <c r="J53" i="22" s="1"/>
  <c r="C54" i="22"/>
  <c r="P54" i="22" s="1"/>
  <c r="B12" i="22"/>
  <c r="B5" i="22"/>
  <c r="B13" i="22"/>
  <c r="B4" i="22"/>
  <c r="B3" i="22"/>
  <c r="B9" i="22"/>
  <c r="B6" i="22"/>
  <c r="B7" i="22"/>
  <c r="B10" i="22"/>
  <c r="B8" i="22"/>
  <c r="B15" i="22"/>
  <c r="B14" i="22"/>
  <c r="B11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C2" i="22"/>
  <c r="F2" i="22" s="1"/>
  <c r="B2" i="22"/>
  <c r="K20" i="22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19" i="36"/>
  <c r="K20" i="36"/>
  <c r="K21" i="36"/>
  <c r="K22" i="36"/>
  <c r="K23" i="36"/>
  <c r="K24" i="36"/>
  <c r="K25" i="36"/>
  <c r="K26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54" i="36"/>
  <c r="K55" i="36"/>
  <c r="K55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B10" i="14"/>
  <c r="C2" i="16"/>
  <c r="P2" i="16" s="1"/>
  <c r="C5" i="16"/>
  <c r="O5" i="16" s="1"/>
  <c r="C15" i="16"/>
  <c r="F15" i="16" s="1"/>
  <c r="C9" i="16"/>
  <c r="F9" i="16" s="1"/>
  <c r="C10" i="16"/>
  <c r="N10" i="16" s="1"/>
  <c r="C6" i="16"/>
  <c r="F6" i="16" s="1"/>
  <c r="N6" i="16"/>
  <c r="C7" i="16"/>
  <c r="P7" i="16" s="1"/>
  <c r="C13" i="16"/>
  <c r="P13" i="16" s="1"/>
  <c r="C8" i="16"/>
  <c r="J8" i="16" s="1"/>
  <c r="C14" i="16"/>
  <c r="D14" i="16" s="1"/>
  <c r="C17" i="16"/>
  <c r="F17" i="16" s="1"/>
  <c r="C16" i="16"/>
  <c r="P16" i="16" s="1"/>
  <c r="C11" i="16"/>
  <c r="N11" i="16" s="1"/>
  <c r="C4" i="16"/>
  <c r="P4" i="16" s="1"/>
  <c r="C12" i="16"/>
  <c r="P12" i="16" s="1"/>
  <c r="E12" i="16"/>
  <c r="C21" i="16"/>
  <c r="F21" i="16" s="1"/>
  <c r="C22" i="16"/>
  <c r="O22" i="16"/>
  <c r="C23" i="16"/>
  <c r="D23" i="16"/>
  <c r="C20" i="16"/>
  <c r="N20" i="16" s="1"/>
  <c r="R20" i="16" s="1"/>
  <c r="C19" i="16"/>
  <c r="N19" i="16" s="1"/>
  <c r="R19" i="16" s="1"/>
  <c r="C24" i="16"/>
  <c r="C25" i="16"/>
  <c r="E25" i="16" s="1"/>
  <c r="C26" i="16"/>
  <c r="K26" i="16" s="1"/>
  <c r="C27" i="16"/>
  <c r="D27" i="16" s="1"/>
  <c r="H27" i="16" s="1"/>
  <c r="P27" i="16"/>
  <c r="C28" i="16"/>
  <c r="P28" i="16" s="1"/>
  <c r="C29" i="16"/>
  <c r="N29" i="16" s="1"/>
  <c r="R29" i="16" s="1"/>
  <c r="C30" i="16"/>
  <c r="O30" i="16" s="1"/>
  <c r="P30" i="16"/>
  <c r="C31" i="16"/>
  <c r="F31" i="16" s="1"/>
  <c r="C32" i="16"/>
  <c r="O32" i="16" s="1"/>
  <c r="C33" i="16"/>
  <c r="F33" i="16" s="1"/>
  <c r="N33" i="16"/>
  <c r="R33" i="16" s="1"/>
  <c r="C34" i="16"/>
  <c r="O34" i="16" s="1"/>
  <c r="C35" i="16"/>
  <c r="F35" i="16" s="1"/>
  <c r="C36" i="16"/>
  <c r="D36" i="16" s="1"/>
  <c r="H36" i="16" s="1"/>
  <c r="C37" i="16"/>
  <c r="K37" i="16" s="1"/>
  <c r="C38" i="16"/>
  <c r="F38" i="16" s="1"/>
  <c r="D38" i="16"/>
  <c r="H38" i="16" s="1"/>
  <c r="C39" i="16"/>
  <c r="I39" i="16" s="1"/>
  <c r="M39" i="16" s="1"/>
  <c r="C40" i="16"/>
  <c r="K40" i="16" s="1"/>
  <c r="C41" i="16"/>
  <c r="O41" i="16" s="1"/>
  <c r="C42" i="16"/>
  <c r="O42" i="16" s="1"/>
  <c r="C43" i="16"/>
  <c r="O43" i="16" s="1"/>
  <c r="C44" i="16"/>
  <c r="J44" i="16" s="1"/>
  <c r="C45" i="16"/>
  <c r="C46" i="16"/>
  <c r="N46" i="16"/>
  <c r="R46" i="16" s="1"/>
  <c r="C47" i="16"/>
  <c r="E47" i="16" s="1"/>
  <c r="C48" i="16"/>
  <c r="N48" i="16" s="1"/>
  <c r="R48" i="16" s="1"/>
  <c r="C49" i="16"/>
  <c r="O49" i="16" s="1"/>
  <c r="C50" i="16"/>
  <c r="N50" i="16" s="1"/>
  <c r="R50" i="16" s="1"/>
  <c r="C51" i="16"/>
  <c r="P51" i="16" s="1"/>
  <c r="F51" i="16"/>
  <c r="C52" i="16"/>
  <c r="O52" i="16"/>
  <c r="C53" i="16"/>
  <c r="P53" i="16" s="1"/>
  <c r="C54" i="16"/>
  <c r="K54" i="16" s="1"/>
  <c r="F54" i="16"/>
  <c r="C55" i="16"/>
  <c r="I55" i="16" s="1"/>
  <c r="M55" i="16" s="1"/>
  <c r="F55" i="16"/>
  <c r="B2" i="16"/>
  <c r="B5" i="16"/>
  <c r="B15" i="16"/>
  <c r="B9" i="16"/>
  <c r="B10" i="16"/>
  <c r="B6" i="16"/>
  <c r="B18" i="16"/>
  <c r="B7" i="16"/>
  <c r="B13" i="16"/>
  <c r="B8" i="16"/>
  <c r="B14" i="16"/>
  <c r="B17" i="16"/>
  <c r="B16" i="16"/>
  <c r="B11" i="16"/>
  <c r="B4" i="16"/>
  <c r="B12" i="16"/>
  <c r="B21" i="16"/>
  <c r="B22" i="16"/>
  <c r="B23" i="16"/>
  <c r="B20" i="16"/>
  <c r="B19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C3" i="16"/>
  <c r="N3" i="16" s="1"/>
  <c r="P3" i="16"/>
  <c r="B3" i="16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C3" i="13"/>
  <c r="P3" i="13" s="1"/>
  <c r="C5" i="13"/>
  <c r="P5" i="13" s="1"/>
  <c r="C2" i="13"/>
  <c r="C7" i="13"/>
  <c r="C12" i="13"/>
  <c r="C6" i="13"/>
  <c r="C8" i="13"/>
  <c r="N8" i="13" s="1"/>
  <c r="C11" i="13"/>
  <c r="N11" i="13" s="1"/>
  <c r="R11" i="13" s="1"/>
  <c r="C9" i="13"/>
  <c r="P9" i="13" s="1"/>
  <c r="C10" i="13"/>
  <c r="F10" i="13" s="1"/>
  <c r="C13" i="13"/>
  <c r="C14" i="13"/>
  <c r="C17" i="13"/>
  <c r="I17" i="13" s="1"/>
  <c r="C16" i="13"/>
  <c r="C15" i="13"/>
  <c r="N15" i="13" s="1"/>
  <c r="R15" i="13" s="1"/>
  <c r="C18" i="13"/>
  <c r="F18" i="13" s="1"/>
  <c r="C19" i="13"/>
  <c r="P19" i="13" s="1"/>
  <c r="C20" i="13"/>
  <c r="F20" i="13" s="1"/>
  <c r="C21" i="13"/>
  <c r="K21" i="13"/>
  <c r="C22" i="13"/>
  <c r="O22" i="13" s="1"/>
  <c r="C23" i="13"/>
  <c r="O23" i="13" s="1"/>
  <c r="C24" i="13"/>
  <c r="C25" i="13"/>
  <c r="N25" i="13" s="1"/>
  <c r="R25" i="13" s="1"/>
  <c r="C26" i="13"/>
  <c r="N26" i="13" s="1"/>
  <c r="R26" i="13" s="1"/>
  <c r="C27" i="13"/>
  <c r="P27" i="13" s="1"/>
  <c r="C28" i="13"/>
  <c r="K28" i="13" s="1"/>
  <c r="C29" i="13"/>
  <c r="C30" i="13"/>
  <c r="I30" i="13" s="1"/>
  <c r="M30" i="13" s="1"/>
  <c r="C31" i="13"/>
  <c r="J31" i="13" s="1"/>
  <c r="C32" i="13"/>
  <c r="J32" i="13" s="1"/>
  <c r="C33" i="13"/>
  <c r="P33" i="13" s="1"/>
  <c r="C34" i="13"/>
  <c r="P34" i="13" s="1"/>
  <c r="C35" i="13"/>
  <c r="P35" i="13" s="1"/>
  <c r="C36" i="13"/>
  <c r="F36" i="13" s="1"/>
  <c r="C37" i="13"/>
  <c r="K37" i="13" s="1"/>
  <c r="C38" i="13"/>
  <c r="I38" i="13" s="1"/>
  <c r="M38" i="13" s="1"/>
  <c r="C39" i="13"/>
  <c r="I39" i="13" s="1"/>
  <c r="M39" i="13" s="1"/>
  <c r="C40" i="13"/>
  <c r="N40" i="13" s="1"/>
  <c r="R40" i="13" s="1"/>
  <c r="C41" i="13"/>
  <c r="N41" i="13" s="1"/>
  <c r="R41" i="13" s="1"/>
  <c r="C42" i="13"/>
  <c r="F42" i="13" s="1"/>
  <c r="C43" i="13"/>
  <c r="P43" i="13" s="1"/>
  <c r="C44" i="13"/>
  <c r="O44" i="13" s="1"/>
  <c r="C45" i="13"/>
  <c r="K45" i="13" s="1"/>
  <c r="C46" i="13"/>
  <c r="C47" i="13"/>
  <c r="O47" i="13" s="1"/>
  <c r="C48" i="13"/>
  <c r="F48" i="13" s="1"/>
  <c r="C49" i="13"/>
  <c r="D49" i="13" s="1"/>
  <c r="H49" i="13" s="1"/>
  <c r="C50" i="13"/>
  <c r="P50" i="13" s="1"/>
  <c r="C51" i="13"/>
  <c r="D51" i="13" s="1"/>
  <c r="H51" i="13" s="1"/>
  <c r="C52" i="13"/>
  <c r="P52" i="13" s="1"/>
  <c r="C53" i="13"/>
  <c r="K53" i="13" s="1"/>
  <c r="C54" i="13"/>
  <c r="O54" i="13" s="1"/>
  <c r="C55" i="13"/>
  <c r="N55" i="13" s="1"/>
  <c r="R55" i="13" s="1"/>
  <c r="B3" i="13"/>
  <c r="B5" i="13"/>
  <c r="B2" i="13"/>
  <c r="B7" i="13"/>
  <c r="B12" i="13"/>
  <c r="B6" i="13"/>
  <c r="B8" i="13"/>
  <c r="B11" i="13"/>
  <c r="B9" i="13"/>
  <c r="B10" i="13"/>
  <c r="B13" i="13"/>
  <c r="B14" i="13"/>
  <c r="B17" i="13"/>
  <c r="B16" i="13"/>
  <c r="B15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C4" i="13"/>
  <c r="P4" i="13" s="1"/>
  <c r="C55" i="14"/>
  <c r="C2" i="14"/>
  <c r="C8" i="14"/>
  <c r="C3" i="14"/>
  <c r="K3" i="14" s="1"/>
  <c r="C6" i="14"/>
  <c r="O6" i="14" s="1"/>
  <c r="C4" i="14"/>
  <c r="C7" i="14"/>
  <c r="D7" i="14" s="1"/>
  <c r="C12" i="14"/>
  <c r="C9" i="14"/>
  <c r="C13" i="14"/>
  <c r="P13" i="14" s="1"/>
  <c r="C10" i="14"/>
  <c r="P10" i="14" s="1"/>
  <c r="C11" i="14"/>
  <c r="C14" i="14"/>
  <c r="C15" i="14"/>
  <c r="C16" i="14"/>
  <c r="O16" i="14" s="1"/>
  <c r="C17" i="14"/>
  <c r="C18" i="14"/>
  <c r="C19" i="14"/>
  <c r="C20" i="14"/>
  <c r="C21" i="14"/>
  <c r="C22" i="14"/>
  <c r="I22" i="14" s="1"/>
  <c r="M22" i="14" s="1"/>
  <c r="C23" i="14"/>
  <c r="C24" i="14"/>
  <c r="C25" i="14"/>
  <c r="C26" i="14"/>
  <c r="C27" i="14"/>
  <c r="C28" i="14"/>
  <c r="O28" i="14" s="1"/>
  <c r="C29" i="14"/>
  <c r="C30" i="14"/>
  <c r="C31" i="14"/>
  <c r="C32" i="14"/>
  <c r="C33" i="14"/>
  <c r="C34" i="14"/>
  <c r="O34" i="14" s="1"/>
  <c r="C35" i="14"/>
  <c r="C36" i="14"/>
  <c r="C37" i="14"/>
  <c r="C38" i="14"/>
  <c r="C39" i="14"/>
  <c r="C40" i="14"/>
  <c r="O40" i="14" s="1"/>
  <c r="C41" i="14"/>
  <c r="C42" i="14"/>
  <c r="C43" i="14"/>
  <c r="C44" i="14"/>
  <c r="C45" i="14"/>
  <c r="C46" i="14"/>
  <c r="O46" i="14" s="1"/>
  <c r="C47" i="14"/>
  <c r="C48" i="14"/>
  <c r="C49" i="14"/>
  <c r="C50" i="14"/>
  <c r="C51" i="14"/>
  <c r="C52" i="14"/>
  <c r="O52" i="14" s="1"/>
  <c r="C53" i="14"/>
  <c r="C54" i="14"/>
  <c r="B2" i="14"/>
  <c r="B8" i="14"/>
  <c r="B3" i="14"/>
  <c r="B6" i="14"/>
  <c r="B4" i="14"/>
  <c r="B7" i="14"/>
  <c r="B12" i="14"/>
  <c r="B9" i="14"/>
  <c r="B13" i="14"/>
  <c r="B11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C5" i="14"/>
  <c r="I5" i="14" s="1"/>
  <c r="B5" i="14"/>
  <c r="C2" i="15"/>
  <c r="C3" i="15"/>
  <c r="N3" i="15" s="1"/>
  <c r="C4" i="15"/>
  <c r="C6" i="15"/>
  <c r="C8" i="15"/>
  <c r="C9" i="15"/>
  <c r="C10" i="15"/>
  <c r="C15" i="15"/>
  <c r="N15" i="15" s="1"/>
  <c r="C12" i="15"/>
  <c r="C11" i="15"/>
  <c r="C16" i="15"/>
  <c r="C5" i="15"/>
  <c r="C14" i="15"/>
  <c r="C13" i="15"/>
  <c r="N13" i="15" s="1"/>
  <c r="C17" i="15"/>
  <c r="C18" i="15"/>
  <c r="J18" i="15" s="1"/>
  <c r="C19" i="15"/>
  <c r="C20" i="15"/>
  <c r="C21" i="15"/>
  <c r="C22" i="15"/>
  <c r="C23" i="15"/>
  <c r="C24" i="15"/>
  <c r="K24" i="15" s="1"/>
  <c r="C25" i="15"/>
  <c r="C26" i="15"/>
  <c r="C27" i="15"/>
  <c r="C28" i="15"/>
  <c r="C29" i="15"/>
  <c r="C30" i="15"/>
  <c r="K30" i="15" s="1"/>
  <c r="C31" i="15"/>
  <c r="C32" i="15"/>
  <c r="C33" i="15"/>
  <c r="C34" i="15"/>
  <c r="C35" i="15"/>
  <c r="C36" i="15"/>
  <c r="K36" i="15" s="1"/>
  <c r="C37" i="15"/>
  <c r="C38" i="15"/>
  <c r="C39" i="15"/>
  <c r="C40" i="15"/>
  <c r="C41" i="15"/>
  <c r="C42" i="15"/>
  <c r="K42" i="15" s="1"/>
  <c r="C43" i="15"/>
  <c r="C44" i="15"/>
  <c r="C45" i="15"/>
  <c r="C46" i="15"/>
  <c r="C47" i="15"/>
  <c r="C48" i="15"/>
  <c r="K48" i="15" s="1"/>
  <c r="C49" i="15"/>
  <c r="C50" i="15"/>
  <c r="C51" i="15"/>
  <c r="C52" i="15"/>
  <c r="C53" i="15"/>
  <c r="C54" i="15"/>
  <c r="K54" i="15" s="1"/>
  <c r="C55" i="15"/>
  <c r="B2" i="15"/>
  <c r="B3" i="15"/>
  <c r="B4" i="15"/>
  <c r="B6" i="15"/>
  <c r="B8" i="15"/>
  <c r="B9" i="15"/>
  <c r="B10" i="15"/>
  <c r="B15" i="15"/>
  <c r="B12" i="15"/>
  <c r="B11" i="15"/>
  <c r="B16" i="15"/>
  <c r="B5" i="15"/>
  <c r="B14" i="15"/>
  <c r="B13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C7" i="15"/>
  <c r="B7" i="15"/>
  <c r="J50" i="22"/>
  <c r="N33" i="22"/>
  <c r="R33" i="22" s="1"/>
  <c r="I28" i="22"/>
  <c r="M28" i="22" s="1"/>
  <c r="E35" i="22"/>
  <c r="P27" i="22"/>
  <c r="E30" i="22"/>
  <c r="E29" i="22"/>
  <c r="O30" i="22"/>
  <c r="F27" i="22"/>
  <c r="K50" i="22"/>
  <c r="K44" i="22"/>
  <c r="E33" i="22"/>
  <c r="N35" i="22"/>
  <c r="R35" i="22" s="1"/>
  <c r="O28" i="22"/>
  <c r="D35" i="22"/>
  <c r="H35" i="22" s="1"/>
  <c r="E28" i="22"/>
  <c r="I50" i="22"/>
  <c r="M50" i="22" s="1"/>
  <c r="N31" i="22"/>
  <c r="R31" i="22" s="1"/>
  <c r="O24" i="22"/>
  <c r="E27" i="22"/>
  <c r="J33" i="22"/>
  <c r="N30" i="22"/>
  <c r="R30" i="22" s="1"/>
  <c r="P55" i="22"/>
  <c r="D33" i="22"/>
  <c r="H33" i="22" s="1"/>
  <c r="K30" i="22"/>
  <c r="N27" i="22"/>
  <c r="R27" i="22" s="1"/>
  <c r="F52" i="22"/>
  <c r="P24" i="22"/>
  <c r="D28" i="22"/>
  <c r="H28" i="22" s="1"/>
  <c r="J30" i="22"/>
  <c r="O51" i="22"/>
  <c r="E55" i="22"/>
  <c r="J29" i="22"/>
  <c r="K25" i="22"/>
  <c r="O50" i="22"/>
  <c r="I36" i="22"/>
  <c r="M36" i="22" s="1"/>
  <c r="J28" i="22"/>
  <c r="F46" i="22"/>
  <c r="I35" i="22"/>
  <c r="M35" i="22" s="1"/>
  <c r="P36" i="22"/>
  <c r="D55" i="22"/>
  <c r="H55" i="22" s="1"/>
  <c r="D36" i="22"/>
  <c r="H36" i="22" s="1"/>
  <c r="E52" i="22"/>
  <c r="F44" i="22"/>
  <c r="I55" i="22"/>
  <c r="M55" i="22" s="1"/>
  <c r="E50" i="22"/>
  <c r="I30" i="22"/>
  <c r="M30" i="22" s="1"/>
  <c r="K55" i="22"/>
  <c r="N52" i="22"/>
  <c r="R52" i="22" s="1"/>
  <c r="I2" i="22"/>
  <c r="K16" i="22"/>
  <c r="P17" i="22"/>
  <c r="F36" i="16"/>
  <c r="I31" i="16"/>
  <c r="M31" i="16" s="1"/>
  <c r="K39" i="16"/>
  <c r="P52" i="16"/>
  <c r="F32" i="16"/>
  <c r="J53" i="16"/>
  <c r="K36" i="16"/>
  <c r="N28" i="16"/>
  <c r="R28" i="16" s="1"/>
  <c r="P50" i="16"/>
  <c r="F28" i="16"/>
  <c r="J50" i="16"/>
  <c r="O55" i="16"/>
  <c r="D55" i="16"/>
  <c r="H55" i="16" s="1"/>
  <c r="F25" i="16"/>
  <c r="K34" i="16"/>
  <c r="O54" i="16"/>
  <c r="K32" i="16"/>
  <c r="D52" i="16"/>
  <c r="H52" i="16" s="1"/>
  <c r="I54" i="16"/>
  <c r="M54" i="16" s="1"/>
  <c r="J37" i="16"/>
  <c r="K31" i="16"/>
  <c r="P34" i="16"/>
  <c r="D51" i="16"/>
  <c r="H51" i="16" s="1"/>
  <c r="E29" i="16"/>
  <c r="K28" i="16"/>
  <c r="P33" i="16"/>
  <c r="E28" i="16"/>
  <c r="I52" i="16"/>
  <c r="M52" i="16" s="1"/>
  <c r="J30" i="16"/>
  <c r="N54" i="16"/>
  <c r="R54" i="16" s="1"/>
  <c r="P32" i="16"/>
  <c r="I51" i="16"/>
  <c r="M51" i="16" s="1"/>
  <c r="J29" i="16"/>
  <c r="N53" i="16"/>
  <c r="R53" i="16" s="1"/>
  <c r="O39" i="16"/>
  <c r="P31" i="16"/>
  <c r="D39" i="16"/>
  <c r="H39" i="16" s="1"/>
  <c r="I48" i="16"/>
  <c r="M48" i="16" s="1"/>
  <c r="J28" i="16"/>
  <c r="N51" i="16"/>
  <c r="R51" i="16" s="1"/>
  <c r="O37" i="16"/>
  <c r="D37" i="16"/>
  <c r="H37" i="16" s="1"/>
  <c r="K55" i="16"/>
  <c r="O36" i="16"/>
  <c r="P29" i="16"/>
  <c r="K53" i="16"/>
  <c r="D34" i="16"/>
  <c r="H34" i="16" s="1"/>
  <c r="F52" i="16"/>
  <c r="I36" i="16"/>
  <c r="M36" i="16" s="1"/>
  <c r="K52" i="16"/>
  <c r="N43" i="16"/>
  <c r="R43" i="16" s="1"/>
  <c r="O33" i="16"/>
  <c r="I35" i="16"/>
  <c r="M35" i="16" s="1"/>
  <c r="K51" i="16"/>
  <c r="N36" i="16"/>
  <c r="R36" i="16" s="1"/>
  <c r="O29" i="16"/>
  <c r="D32" i="16"/>
  <c r="H32" i="16" s="1"/>
  <c r="I34" i="16"/>
  <c r="M34" i="16" s="1"/>
  <c r="K48" i="16"/>
  <c r="N34" i="16"/>
  <c r="R34" i="16" s="1"/>
  <c r="P55" i="16"/>
  <c r="D31" i="16"/>
  <c r="H31" i="16" s="1"/>
  <c r="P54" i="16"/>
  <c r="D28" i="16"/>
  <c r="H28" i="16" s="1"/>
  <c r="F37" i="16"/>
  <c r="I32" i="16"/>
  <c r="M32" i="16" s="1"/>
  <c r="N31" i="16"/>
  <c r="R31" i="16"/>
  <c r="E4" i="16"/>
  <c r="P11" i="16"/>
  <c r="I3" i="22"/>
  <c r="F16" i="22"/>
  <c r="J13" i="22"/>
  <c r="M13" i="22" s="1"/>
  <c r="K7" i="22"/>
  <c r="N17" i="13"/>
  <c r="R17" i="13" s="1"/>
  <c r="P45" i="16"/>
  <c r="O45" i="16"/>
  <c r="K45" i="16"/>
  <c r="I45" i="16"/>
  <c r="M45" i="16" s="1"/>
  <c r="D45" i="16"/>
  <c r="H45" i="16"/>
  <c r="N45" i="16"/>
  <c r="R45" i="16"/>
  <c r="P41" i="16"/>
  <c r="N41" i="16"/>
  <c r="R41" i="16" s="1"/>
  <c r="J41" i="16"/>
  <c r="F41" i="16"/>
  <c r="K41" i="16"/>
  <c r="I41" i="16"/>
  <c r="M41" i="16" s="1"/>
  <c r="D41" i="16"/>
  <c r="H41" i="16" s="1"/>
  <c r="J47" i="16"/>
  <c r="D41" i="22"/>
  <c r="H41" i="22" s="1"/>
  <c r="E40" i="16"/>
  <c r="F45" i="16"/>
  <c r="J45" i="16"/>
  <c r="O20" i="22"/>
  <c r="E57" i="29"/>
  <c r="L57" i="29"/>
  <c r="O57" i="29"/>
  <c r="N39" i="16"/>
  <c r="R39" i="16" s="1"/>
  <c r="J39" i="16"/>
  <c r="E39" i="16"/>
  <c r="P39" i="16"/>
  <c r="E21" i="16"/>
  <c r="O21" i="16"/>
  <c r="E45" i="16"/>
  <c r="I96" i="29"/>
  <c r="E96" i="29"/>
  <c r="D96" i="29"/>
  <c r="G96" i="29"/>
  <c r="L76" i="29"/>
  <c r="O76" i="29"/>
  <c r="D76" i="29"/>
  <c r="G76" i="29"/>
  <c r="M56" i="29"/>
  <c r="E56" i="29"/>
  <c r="D56" i="29"/>
  <c r="G56" i="29"/>
  <c r="I56" i="29"/>
  <c r="N43" i="22"/>
  <c r="R43" i="22" s="1"/>
  <c r="K27" i="16"/>
  <c r="I27" i="16"/>
  <c r="M27" i="16" s="1"/>
  <c r="K46" i="16"/>
  <c r="I46" i="16"/>
  <c r="M46" i="16" s="1"/>
  <c r="D46" i="16"/>
  <c r="H46" i="16" s="1"/>
  <c r="J46" i="16"/>
  <c r="E46" i="16"/>
  <c r="F46" i="16"/>
  <c r="O46" i="16"/>
  <c r="P46" i="16"/>
  <c r="O39" i="22"/>
  <c r="F39" i="22"/>
  <c r="J39" i="22"/>
  <c r="L82" i="29"/>
  <c r="O82" i="29"/>
  <c r="D82" i="29"/>
  <c r="G82" i="29"/>
  <c r="D44" i="16"/>
  <c r="H44" i="16" s="1"/>
  <c r="N24" i="16"/>
  <c r="R24" i="16" s="1"/>
  <c r="P24" i="16"/>
  <c r="P42" i="16"/>
  <c r="N42" i="16"/>
  <c r="R42" i="16" s="1"/>
  <c r="K42" i="16"/>
  <c r="I42" i="16"/>
  <c r="M42" i="16" s="1"/>
  <c r="D42" i="16"/>
  <c r="H42" i="16" s="1"/>
  <c r="F42" i="16"/>
  <c r="L94" i="29"/>
  <c r="O94" i="29"/>
  <c r="D94" i="29"/>
  <c r="G94" i="29"/>
  <c r="M74" i="29"/>
  <c r="D74" i="29"/>
  <c r="G74" i="29"/>
  <c r="I74" i="29"/>
  <c r="E74" i="29"/>
  <c r="I54" i="29"/>
  <c r="E54" i="29"/>
  <c r="D54" i="29"/>
  <c r="G54" i="29"/>
  <c r="E42" i="16"/>
  <c r="F40" i="16"/>
  <c r="O45" i="22"/>
  <c r="J52" i="13"/>
  <c r="O52" i="13"/>
  <c r="N52" i="13"/>
  <c r="R52" i="13" s="1"/>
  <c r="I32" i="13"/>
  <c r="N32" i="13"/>
  <c r="F28" i="13"/>
  <c r="O28" i="13"/>
  <c r="E41" i="22"/>
  <c r="J41" i="22"/>
  <c r="P26" i="16"/>
  <c r="J40" i="22"/>
  <c r="O40" i="22"/>
  <c r="F40" i="22"/>
  <c r="P40" i="22"/>
  <c r="N40" i="22"/>
  <c r="R40" i="22" s="1"/>
  <c r="E40" i="22"/>
  <c r="O38" i="22"/>
  <c r="F38" i="22"/>
  <c r="K38" i="22"/>
  <c r="E38" i="22"/>
  <c r="J38" i="22"/>
  <c r="I40" i="13"/>
  <c r="J40" i="13"/>
  <c r="E41" i="16"/>
  <c r="J20" i="22"/>
  <c r="N46" i="22"/>
  <c r="R46" i="22" s="1"/>
  <c r="D46" i="22"/>
  <c r="H46" i="22" s="1"/>
  <c r="I26" i="22"/>
  <c r="M26" i="22" s="1"/>
  <c r="P39" i="22"/>
  <c r="I40" i="22"/>
  <c r="M40" i="22" s="1"/>
  <c r="N25" i="22"/>
  <c r="R25" i="22" s="1"/>
  <c r="E25" i="22"/>
  <c r="J25" i="22"/>
  <c r="F25" i="22"/>
  <c r="P25" i="22"/>
  <c r="I25" i="22"/>
  <c r="M25" i="22" s="1"/>
  <c r="D25" i="22"/>
  <c r="H25" i="22" s="1"/>
  <c r="P38" i="22"/>
  <c r="O46" i="13"/>
  <c r="I46" i="13"/>
  <c r="K47" i="16"/>
  <c r="I47" i="16"/>
  <c r="M47" i="16" s="1"/>
  <c r="D47" i="16"/>
  <c r="H47" i="16" s="1"/>
  <c r="N47" i="16"/>
  <c r="R47" i="16" s="1"/>
  <c r="F47" i="16"/>
  <c r="O47" i="16"/>
  <c r="I41" i="22"/>
  <c r="M41" i="22" s="1"/>
  <c r="P25" i="16"/>
  <c r="O25" i="16"/>
  <c r="F41" i="22"/>
  <c r="L100" i="29"/>
  <c r="O100" i="29"/>
  <c r="D100" i="29"/>
  <c r="G100" i="29"/>
  <c r="M80" i="29"/>
  <c r="I80" i="29"/>
  <c r="D80" i="29"/>
  <c r="G80" i="29"/>
  <c r="E80" i="29"/>
  <c r="I60" i="29"/>
  <c r="E60" i="29"/>
  <c r="D60" i="29"/>
  <c r="G60" i="29"/>
  <c r="J38" i="16"/>
  <c r="D38" i="22"/>
  <c r="H38" i="22" s="1"/>
  <c r="E75" i="29"/>
  <c r="L75" i="29"/>
  <c r="O75" i="29"/>
  <c r="J42" i="16"/>
  <c r="F18" i="22"/>
  <c r="J27" i="16"/>
  <c r="P47" i="16"/>
  <c r="J21" i="22"/>
  <c r="N45" i="22"/>
  <c r="R45" i="22" s="1"/>
  <c r="E45" i="22"/>
  <c r="J45" i="22"/>
  <c r="F45" i="22"/>
  <c r="P45" i="22"/>
  <c r="I45" i="22"/>
  <c r="M45" i="22" s="1"/>
  <c r="D45" i="22"/>
  <c r="H45" i="22" s="1"/>
  <c r="N38" i="22"/>
  <c r="R38" i="22" s="1"/>
  <c r="I49" i="13"/>
  <c r="M49" i="13" s="1"/>
  <c r="N49" i="13"/>
  <c r="R49" i="13" s="1"/>
  <c r="K29" i="13"/>
  <c r="O29" i="13"/>
  <c r="O50" i="16"/>
  <c r="K50" i="16"/>
  <c r="I50" i="16"/>
  <c r="M50" i="16" s="1"/>
  <c r="D50" i="16"/>
  <c r="H50" i="16" s="1"/>
  <c r="F50" i="16"/>
  <c r="D30" i="16"/>
  <c r="H30" i="16"/>
  <c r="J44" i="22"/>
  <c r="E24" i="22"/>
  <c r="D24" i="22"/>
  <c r="H24" i="22" s="1"/>
  <c r="N24" i="22"/>
  <c r="R24" i="22" s="1"/>
  <c r="K41" i="22"/>
  <c r="E55" i="16"/>
  <c r="J55" i="16"/>
  <c r="O37" i="13"/>
  <c r="E54" i="16"/>
  <c r="E34" i="16"/>
  <c r="F29" i="16"/>
  <c r="J54" i="16"/>
  <c r="J34" i="16"/>
  <c r="N55" i="16"/>
  <c r="R55" i="16" s="1"/>
  <c r="N35" i="16"/>
  <c r="R35" i="16" s="1"/>
  <c r="F33" i="22"/>
  <c r="I27" i="22"/>
  <c r="M27" i="22" s="1"/>
  <c r="K51" i="22"/>
  <c r="O35" i="22"/>
  <c r="P28" i="22"/>
  <c r="D68" i="29"/>
  <c r="G68" i="29"/>
  <c r="E78" i="29"/>
  <c r="I50" i="29"/>
  <c r="D66" i="29"/>
  <c r="G66" i="29"/>
  <c r="I44" i="29"/>
  <c r="D64" i="29"/>
  <c r="G64" i="29"/>
  <c r="E72" i="29"/>
  <c r="L99" i="29"/>
  <c r="O99" i="29"/>
  <c r="I47" i="26"/>
  <c r="E52" i="16"/>
  <c r="E32" i="16"/>
  <c r="J52" i="16"/>
  <c r="J32" i="16"/>
  <c r="P37" i="16"/>
  <c r="F31" i="22"/>
  <c r="J36" i="22"/>
  <c r="K49" i="22"/>
  <c r="K29" i="22"/>
  <c r="O33" i="22"/>
  <c r="E51" i="13"/>
  <c r="J39" i="13"/>
  <c r="E51" i="16"/>
  <c r="E31" i="16"/>
  <c r="J51" i="16"/>
  <c r="J31" i="16"/>
  <c r="N52" i="16"/>
  <c r="R52" i="16" s="1"/>
  <c r="N32" i="16"/>
  <c r="R32" i="16" s="1"/>
  <c r="O4" i="16"/>
  <c r="P36" i="16"/>
  <c r="I10" i="22"/>
  <c r="K4" i="22"/>
  <c r="E36" i="22"/>
  <c r="F50" i="22"/>
  <c r="F30" i="22"/>
  <c r="J35" i="22"/>
  <c r="K28" i="22"/>
  <c r="O52" i="22"/>
  <c r="E68" i="29"/>
  <c r="L93" i="29"/>
  <c r="O93" i="29"/>
  <c r="E66" i="29"/>
  <c r="L87" i="29"/>
  <c r="O87" i="29"/>
  <c r="D98" i="29"/>
  <c r="G98" i="29"/>
  <c r="D58" i="29"/>
  <c r="G58" i="29"/>
  <c r="E62" i="29"/>
  <c r="L81" i="29"/>
  <c r="O81" i="29"/>
  <c r="L69" i="29"/>
  <c r="O69" i="29"/>
  <c r="P51" i="13"/>
  <c r="I4" i="22"/>
  <c r="M4" i="22" s="1"/>
  <c r="N55" i="22"/>
  <c r="R55" i="22" s="1"/>
  <c r="D92" i="29"/>
  <c r="G92" i="29"/>
  <c r="D52" i="29"/>
  <c r="G52" i="29"/>
  <c r="L63" i="29"/>
  <c r="O63" i="29"/>
  <c r="D90" i="29"/>
  <c r="G90" i="29"/>
  <c r="D50" i="29"/>
  <c r="G50" i="29"/>
  <c r="E50" i="29"/>
  <c r="D88" i="29"/>
  <c r="G88" i="29"/>
  <c r="D48" i="29"/>
  <c r="G48" i="29"/>
  <c r="E48" i="29"/>
  <c r="L51" i="29"/>
  <c r="O51" i="29"/>
  <c r="D86" i="29"/>
  <c r="G86" i="29"/>
  <c r="D46" i="29"/>
  <c r="G46" i="29"/>
  <c r="E44" i="29"/>
  <c r="L45" i="29"/>
  <c r="O45" i="29"/>
  <c r="I86" i="29"/>
  <c r="I20" i="22"/>
  <c r="M20" i="22" s="1"/>
  <c r="D51" i="22"/>
  <c r="H51" i="22" s="1"/>
  <c r="D31" i="22"/>
  <c r="H31" i="22" s="1"/>
  <c r="I33" i="22"/>
  <c r="M33" i="22" s="1"/>
  <c r="K37" i="22"/>
  <c r="N29" i="22"/>
  <c r="R29" i="22" s="1"/>
  <c r="P15" i="13"/>
  <c r="D29" i="16"/>
  <c r="H29" i="16" s="1"/>
  <c r="I29" i="16"/>
  <c r="M29" i="16" s="1"/>
  <c r="O51" i="16"/>
  <c r="O31" i="16"/>
  <c r="D50" i="22"/>
  <c r="H50" i="22" s="1"/>
  <c r="D30" i="22"/>
  <c r="H30" i="22" s="1"/>
  <c r="J55" i="22"/>
  <c r="P33" i="22"/>
  <c r="I53" i="26"/>
  <c r="D78" i="29"/>
  <c r="G78" i="29"/>
  <c r="E92" i="29"/>
  <c r="I18" i="22"/>
  <c r="M18" i="22" s="1"/>
  <c r="D49" i="22"/>
  <c r="H49" i="22" s="1"/>
  <c r="D29" i="22"/>
  <c r="H29" i="22" s="1"/>
  <c r="E10" i="22"/>
  <c r="I51" i="22"/>
  <c r="M51" i="22" s="1"/>
  <c r="E90" i="29"/>
  <c r="I11" i="26"/>
  <c r="E36" i="16"/>
  <c r="I16" i="22"/>
  <c r="K10" i="22"/>
  <c r="D72" i="29"/>
  <c r="G72" i="29"/>
  <c r="E84" i="29"/>
  <c r="I62" i="29"/>
  <c r="J15" i="22"/>
  <c r="K5" i="22"/>
  <c r="E13" i="22"/>
  <c r="J2" i="22"/>
  <c r="K2" i="22"/>
  <c r="J10" i="22"/>
  <c r="D4" i="22"/>
  <c r="H4" i="22" s="1"/>
  <c r="D16" i="22"/>
  <c r="E21" i="22"/>
  <c r="E15" i="22"/>
  <c r="J16" i="22"/>
  <c r="K20" i="13"/>
  <c r="N6" i="13"/>
  <c r="R6" i="13" s="1"/>
  <c r="N12" i="13"/>
  <c r="R12" i="13" s="1"/>
  <c r="P8" i="13"/>
  <c r="J24" i="13"/>
  <c r="N24" i="13"/>
  <c r="P26" i="13"/>
  <c r="J23" i="13"/>
  <c r="N23" i="13"/>
  <c r="R23" i="13" s="1"/>
  <c r="O21" i="13"/>
  <c r="N16" i="13"/>
  <c r="R16" i="13" s="1"/>
  <c r="P18" i="13"/>
  <c r="E9" i="16"/>
  <c r="O18" i="16"/>
  <c r="N9" i="16"/>
  <c r="P9" i="16"/>
  <c r="E16" i="16"/>
  <c r="D101" i="29"/>
  <c r="G101" i="29"/>
  <c r="L101" i="29"/>
  <c r="O101" i="29"/>
  <c r="E101" i="29"/>
  <c r="M101" i="29"/>
  <c r="H101" i="29"/>
  <c r="K101" i="29"/>
  <c r="I101" i="29"/>
  <c r="D89" i="29"/>
  <c r="G89" i="29"/>
  <c r="L89" i="29"/>
  <c r="O89" i="29"/>
  <c r="E89" i="29"/>
  <c r="M89" i="29"/>
  <c r="H89" i="29"/>
  <c r="K89" i="29"/>
  <c r="I89" i="29"/>
  <c r="D77" i="29"/>
  <c r="G77" i="29"/>
  <c r="L77" i="29"/>
  <c r="O77" i="29"/>
  <c r="E77" i="29"/>
  <c r="M77" i="29"/>
  <c r="H77" i="29"/>
  <c r="K77" i="29"/>
  <c r="I77" i="29"/>
  <c r="D65" i="29"/>
  <c r="G65" i="29"/>
  <c r="L65" i="29"/>
  <c r="O65" i="29"/>
  <c r="E65" i="29"/>
  <c r="M65" i="29"/>
  <c r="H65" i="29"/>
  <c r="K65" i="29"/>
  <c r="I65" i="29"/>
  <c r="D47" i="29"/>
  <c r="G47" i="29"/>
  <c r="L47" i="29"/>
  <c r="O47" i="29"/>
  <c r="E47" i="29"/>
  <c r="M47" i="29"/>
  <c r="H47" i="29"/>
  <c r="K47" i="29"/>
  <c r="I47" i="29"/>
  <c r="D95" i="29"/>
  <c r="G95" i="29"/>
  <c r="L95" i="29"/>
  <c r="O95" i="29"/>
  <c r="E95" i="29"/>
  <c r="M95" i="29"/>
  <c r="H95" i="29"/>
  <c r="K95" i="29"/>
  <c r="I95" i="29"/>
  <c r="D83" i="29"/>
  <c r="G83" i="29"/>
  <c r="L83" i="29"/>
  <c r="O83" i="29"/>
  <c r="E83" i="29"/>
  <c r="M83" i="29"/>
  <c r="H83" i="29"/>
  <c r="K83" i="29"/>
  <c r="I83" i="29"/>
  <c r="D71" i="29"/>
  <c r="G71" i="29"/>
  <c r="L71" i="29"/>
  <c r="O71" i="29"/>
  <c r="E71" i="29"/>
  <c r="M71" i="29"/>
  <c r="H71" i="29"/>
  <c r="K71" i="29"/>
  <c r="I71" i="29"/>
  <c r="D59" i="29"/>
  <c r="G59" i="29"/>
  <c r="L59" i="29"/>
  <c r="O59" i="29"/>
  <c r="E59" i="29"/>
  <c r="M59" i="29"/>
  <c r="H59" i="29"/>
  <c r="K59" i="29"/>
  <c r="I59" i="29"/>
  <c r="D53" i="29"/>
  <c r="G53" i="29"/>
  <c r="L53" i="29"/>
  <c r="O53" i="29"/>
  <c r="E53" i="29"/>
  <c r="M53" i="29"/>
  <c r="H53" i="29"/>
  <c r="K53" i="29"/>
  <c r="I53" i="29"/>
  <c r="I97" i="29"/>
  <c r="D97" i="29"/>
  <c r="G97" i="29"/>
  <c r="L97" i="29"/>
  <c r="O97" i="29"/>
  <c r="E97" i="29"/>
  <c r="M97" i="29"/>
  <c r="I91" i="29"/>
  <c r="D91" i="29"/>
  <c r="G91" i="29"/>
  <c r="L91" i="29"/>
  <c r="O91" i="29"/>
  <c r="E91" i="29"/>
  <c r="M91" i="29"/>
  <c r="H91" i="29"/>
  <c r="K91" i="29"/>
  <c r="I85" i="29"/>
  <c r="D85" i="29"/>
  <c r="G85" i="29"/>
  <c r="L85" i="29"/>
  <c r="O85" i="29"/>
  <c r="E85" i="29"/>
  <c r="M85" i="29"/>
  <c r="H85" i="29"/>
  <c r="K85" i="29"/>
  <c r="I79" i="29"/>
  <c r="D79" i="29"/>
  <c r="G79" i="29"/>
  <c r="L79" i="29"/>
  <c r="O79" i="29"/>
  <c r="E79" i="29"/>
  <c r="M79" i="29"/>
  <c r="H79" i="29"/>
  <c r="K79" i="29"/>
  <c r="I67" i="29"/>
  <c r="D67" i="29"/>
  <c r="G67" i="29"/>
  <c r="L67" i="29"/>
  <c r="O67" i="29"/>
  <c r="E67" i="29"/>
  <c r="M67" i="29"/>
  <c r="H67" i="29"/>
  <c r="K67" i="29"/>
  <c r="I61" i="29"/>
  <c r="D61" i="29"/>
  <c r="G61" i="29"/>
  <c r="L61" i="29"/>
  <c r="O61" i="29"/>
  <c r="E61" i="29"/>
  <c r="M61" i="29"/>
  <c r="H61" i="29"/>
  <c r="K61" i="29"/>
  <c r="I55" i="29"/>
  <c r="D55" i="29"/>
  <c r="G55" i="29"/>
  <c r="L55" i="29"/>
  <c r="O55" i="29"/>
  <c r="E55" i="29"/>
  <c r="M55" i="29"/>
  <c r="H55" i="29"/>
  <c r="K55" i="29"/>
  <c r="I49" i="29"/>
  <c r="D49" i="29"/>
  <c r="G49" i="29"/>
  <c r="L49" i="29"/>
  <c r="O49" i="29"/>
  <c r="E49" i="29"/>
  <c r="M49" i="29"/>
  <c r="H49" i="29"/>
  <c r="K49" i="29"/>
  <c r="I73" i="29"/>
  <c r="D73" i="29"/>
  <c r="G73" i="29"/>
  <c r="L73" i="29"/>
  <c r="O73" i="29"/>
  <c r="E73" i="29"/>
  <c r="M73" i="29"/>
  <c r="H73" i="29"/>
  <c r="K73" i="29"/>
  <c r="D99" i="29"/>
  <c r="G99" i="29"/>
  <c r="D93" i="29"/>
  <c r="G93" i="29"/>
  <c r="D87" i="29"/>
  <c r="G87" i="29"/>
  <c r="D81" i="29"/>
  <c r="G81" i="29"/>
  <c r="D75" i="29"/>
  <c r="G75" i="29"/>
  <c r="D69" i="29"/>
  <c r="G69" i="29"/>
  <c r="D63" i="29"/>
  <c r="G63" i="29"/>
  <c r="D57" i="29"/>
  <c r="G57" i="29"/>
  <c r="D51" i="29"/>
  <c r="G51" i="29"/>
  <c r="D45" i="29"/>
  <c r="G45" i="29"/>
  <c r="E27" i="29"/>
  <c r="H96" i="29"/>
  <c r="K96" i="29"/>
  <c r="H90" i="29"/>
  <c r="K90" i="29"/>
  <c r="H84" i="29"/>
  <c r="K84" i="29"/>
  <c r="H78" i="29"/>
  <c r="K78" i="29"/>
  <c r="H72" i="29"/>
  <c r="K72" i="29"/>
  <c r="H66" i="29"/>
  <c r="K66" i="29"/>
  <c r="H60" i="29"/>
  <c r="K60" i="29"/>
  <c r="H54" i="29"/>
  <c r="K54" i="29"/>
  <c r="H48" i="29"/>
  <c r="K48" i="29"/>
  <c r="I100" i="29"/>
  <c r="I94" i="29"/>
  <c r="I88" i="29"/>
  <c r="I82" i="29"/>
  <c r="I76" i="29"/>
  <c r="I70" i="29"/>
  <c r="I64" i="29"/>
  <c r="I58" i="29"/>
  <c r="I52" i="29"/>
  <c r="I46" i="29"/>
  <c r="L98" i="29"/>
  <c r="O98" i="29"/>
  <c r="L92" i="29"/>
  <c r="O92" i="29"/>
  <c r="L86" i="29"/>
  <c r="O86" i="29"/>
  <c r="L80" i="29"/>
  <c r="O80" i="29"/>
  <c r="L74" i="29"/>
  <c r="O74" i="29"/>
  <c r="L68" i="29"/>
  <c r="O68" i="29"/>
  <c r="L62" i="29"/>
  <c r="O62" i="29"/>
  <c r="L56" i="29"/>
  <c r="O56" i="29"/>
  <c r="L50" i="29"/>
  <c r="O50" i="29"/>
  <c r="L44" i="29"/>
  <c r="O44" i="29"/>
  <c r="M96" i="29"/>
  <c r="M90" i="29"/>
  <c r="M84" i="29"/>
  <c r="M78" i="29"/>
  <c r="M72" i="29"/>
  <c r="M66" i="29"/>
  <c r="M60" i="29"/>
  <c r="M54" i="29"/>
  <c r="M48" i="29"/>
  <c r="I99" i="29"/>
  <c r="I93" i="29"/>
  <c r="I87" i="29"/>
  <c r="I81" i="29"/>
  <c r="I75" i="29"/>
  <c r="I69" i="29"/>
  <c r="I63" i="29"/>
  <c r="I57" i="29"/>
  <c r="I51" i="29"/>
  <c r="I45" i="29"/>
  <c r="H100" i="29"/>
  <c r="K100" i="29"/>
  <c r="H94" i="29"/>
  <c r="K94" i="29"/>
  <c r="H88" i="29"/>
  <c r="K88" i="29"/>
  <c r="H82" i="29"/>
  <c r="K82" i="29"/>
  <c r="H76" i="29"/>
  <c r="K76" i="29"/>
  <c r="H70" i="29"/>
  <c r="K70" i="29"/>
  <c r="H64" i="29"/>
  <c r="K64" i="29"/>
  <c r="H58" i="29"/>
  <c r="K58" i="29"/>
  <c r="H52" i="29"/>
  <c r="K52" i="29"/>
  <c r="H46" i="29"/>
  <c r="K46" i="29"/>
  <c r="L96" i="29"/>
  <c r="O96" i="29"/>
  <c r="L90" i="29"/>
  <c r="O90" i="29"/>
  <c r="L84" i="29"/>
  <c r="O84" i="29"/>
  <c r="L78" i="29"/>
  <c r="O78" i="29"/>
  <c r="L72" i="29"/>
  <c r="O72" i="29"/>
  <c r="L66" i="29"/>
  <c r="O66" i="29"/>
  <c r="L60" i="29"/>
  <c r="O60" i="29"/>
  <c r="L54" i="29"/>
  <c r="O54" i="29"/>
  <c r="L48" i="29"/>
  <c r="O48" i="29"/>
  <c r="M100" i="29"/>
  <c r="M94" i="29"/>
  <c r="M88" i="29"/>
  <c r="M82" i="29"/>
  <c r="M76" i="29"/>
  <c r="M70" i="29"/>
  <c r="M64" i="29"/>
  <c r="M58" i="29"/>
  <c r="M52" i="29"/>
  <c r="M46" i="29"/>
  <c r="E100" i="29"/>
  <c r="E94" i="29"/>
  <c r="E88" i="29"/>
  <c r="E82" i="29"/>
  <c r="E76" i="29"/>
  <c r="E70" i="29"/>
  <c r="E64" i="29"/>
  <c r="E58" i="29"/>
  <c r="E52" i="29"/>
  <c r="E46" i="29"/>
  <c r="H99" i="29"/>
  <c r="K99" i="29"/>
  <c r="H93" i="29"/>
  <c r="K93" i="29"/>
  <c r="H87" i="29"/>
  <c r="K87" i="29"/>
  <c r="H81" i="29"/>
  <c r="K81" i="29"/>
  <c r="H75" i="29"/>
  <c r="K75" i="29"/>
  <c r="H69" i="29"/>
  <c r="K69" i="29"/>
  <c r="H63" i="29"/>
  <c r="K63" i="29"/>
  <c r="H57" i="29"/>
  <c r="K57" i="29"/>
  <c r="H51" i="29"/>
  <c r="K51" i="29"/>
  <c r="H45" i="29"/>
  <c r="K45" i="29"/>
  <c r="M99" i="29"/>
  <c r="M93" i="29"/>
  <c r="M87" i="29"/>
  <c r="M81" i="29"/>
  <c r="M75" i="29"/>
  <c r="M69" i="29"/>
  <c r="M63" i="29"/>
  <c r="M57" i="29"/>
  <c r="M51" i="29"/>
  <c r="M45" i="29"/>
  <c r="H98" i="29"/>
  <c r="K98" i="29"/>
  <c r="H92" i="29"/>
  <c r="K92" i="29"/>
  <c r="H86" i="29"/>
  <c r="K86" i="29"/>
  <c r="H80" i="29"/>
  <c r="K80" i="29"/>
  <c r="H74" i="29"/>
  <c r="K74" i="29"/>
  <c r="H68" i="29"/>
  <c r="K68" i="29"/>
  <c r="H62" i="29"/>
  <c r="K62" i="29"/>
  <c r="H56" i="29"/>
  <c r="K56" i="29"/>
  <c r="H50" i="29"/>
  <c r="K50" i="29"/>
  <c r="H44" i="29"/>
  <c r="K44" i="29"/>
  <c r="D8" i="29"/>
  <c r="I21" i="29"/>
  <c r="E9" i="29"/>
  <c r="I9" i="29"/>
  <c r="E3" i="29"/>
  <c r="E21" i="29"/>
  <c r="I15" i="29"/>
  <c r="E39" i="29"/>
  <c r="I27" i="29"/>
  <c r="D42" i="29"/>
  <c r="D24" i="29"/>
  <c r="D6" i="29"/>
  <c r="E38" i="29"/>
  <c r="E20" i="29"/>
  <c r="H12" i="29"/>
  <c r="I39" i="29"/>
  <c r="I3" i="29"/>
  <c r="D26" i="29"/>
  <c r="H18" i="29"/>
  <c r="D38" i="29"/>
  <c r="D20" i="29"/>
  <c r="E33" i="29"/>
  <c r="E15" i="29"/>
  <c r="H42" i="29"/>
  <c r="H6" i="29"/>
  <c r="I33" i="29"/>
  <c r="D36" i="29"/>
  <c r="D18" i="29"/>
  <c r="E32" i="29"/>
  <c r="E14" i="29"/>
  <c r="H36" i="29"/>
  <c r="D32" i="29"/>
  <c r="D14" i="29"/>
  <c r="H30" i="29"/>
  <c r="D30" i="29"/>
  <c r="D12" i="29"/>
  <c r="E26" i="29"/>
  <c r="E8" i="29"/>
  <c r="H24" i="29"/>
  <c r="E41" i="29"/>
  <c r="E35" i="29"/>
  <c r="E29" i="29"/>
  <c r="E23" i="29"/>
  <c r="E17" i="29"/>
  <c r="E11" i="29"/>
  <c r="E5" i="29"/>
  <c r="H38" i="29"/>
  <c r="H32" i="29"/>
  <c r="H26" i="29"/>
  <c r="H20" i="29"/>
  <c r="H14" i="29"/>
  <c r="H8" i="29"/>
  <c r="I41" i="29"/>
  <c r="I35" i="29"/>
  <c r="I29" i="29"/>
  <c r="I23" i="29"/>
  <c r="I17" i="29"/>
  <c r="I11" i="29"/>
  <c r="I5" i="29"/>
  <c r="L38" i="29"/>
  <c r="O38" i="29"/>
  <c r="L32" i="29"/>
  <c r="O32" i="29"/>
  <c r="L26" i="29"/>
  <c r="O26" i="29"/>
  <c r="L20" i="29"/>
  <c r="O20" i="29"/>
  <c r="L14" i="29"/>
  <c r="O14" i="29"/>
  <c r="L8" i="29"/>
  <c r="O8" i="29"/>
  <c r="M41" i="29"/>
  <c r="O41" i="29"/>
  <c r="M35" i="29"/>
  <c r="O35" i="29"/>
  <c r="M29" i="29"/>
  <c r="O29" i="29"/>
  <c r="M23" i="29"/>
  <c r="O23" i="29"/>
  <c r="M17" i="29"/>
  <c r="O17" i="29"/>
  <c r="M11" i="29"/>
  <c r="O11" i="29"/>
  <c r="M5" i="29"/>
  <c r="O5" i="29"/>
  <c r="D43" i="29"/>
  <c r="D37" i="29"/>
  <c r="D31" i="29"/>
  <c r="D25" i="29"/>
  <c r="D19" i="29"/>
  <c r="D13" i="29"/>
  <c r="D7" i="29"/>
  <c r="E40" i="29"/>
  <c r="E34" i="29"/>
  <c r="E28" i="29"/>
  <c r="E22" i="29"/>
  <c r="E16" i="29"/>
  <c r="E10" i="29"/>
  <c r="E4" i="29"/>
  <c r="H43" i="29"/>
  <c r="H37" i="29"/>
  <c r="H31" i="29"/>
  <c r="H25" i="29"/>
  <c r="H19" i="29"/>
  <c r="H13" i="29"/>
  <c r="H7" i="29"/>
  <c r="I40" i="29"/>
  <c r="I34" i="29"/>
  <c r="I28" i="29"/>
  <c r="I22" i="29"/>
  <c r="I16" i="29"/>
  <c r="I10" i="29"/>
  <c r="I4" i="29"/>
  <c r="L43" i="29"/>
  <c r="O43" i="29"/>
  <c r="L37" i="29"/>
  <c r="O37" i="29"/>
  <c r="L31" i="29"/>
  <c r="O31" i="29"/>
  <c r="L25" i="29"/>
  <c r="O25" i="29"/>
  <c r="L19" i="29"/>
  <c r="O19" i="29"/>
  <c r="L13" i="29"/>
  <c r="O13" i="29"/>
  <c r="L7" i="29"/>
  <c r="O7" i="29"/>
  <c r="M40" i="29"/>
  <c r="O40" i="29"/>
  <c r="M34" i="29"/>
  <c r="O34" i="29"/>
  <c r="M28" i="29"/>
  <c r="O28" i="29"/>
  <c r="M22" i="29"/>
  <c r="O22" i="29"/>
  <c r="M16" i="29"/>
  <c r="O16" i="29"/>
  <c r="M10" i="29"/>
  <c r="O10" i="29"/>
  <c r="M4" i="29"/>
  <c r="O4" i="29"/>
  <c r="L42" i="29"/>
  <c r="O42" i="29"/>
  <c r="L36" i="29"/>
  <c r="O36" i="29"/>
  <c r="L30" i="29"/>
  <c r="O30" i="29"/>
  <c r="L24" i="29"/>
  <c r="O24" i="29"/>
  <c r="L18" i="29"/>
  <c r="O18" i="29"/>
  <c r="L12" i="29"/>
  <c r="O12" i="29"/>
  <c r="L6" i="29"/>
  <c r="O6" i="29"/>
  <c r="M39" i="29"/>
  <c r="O39" i="29"/>
  <c r="M33" i="29"/>
  <c r="O33" i="29"/>
  <c r="M27" i="29"/>
  <c r="O27" i="29"/>
  <c r="M21" i="29"/>
  <c r="O21" i="29"/>
  <c r="M15" i="29"/>
  <c r="O15" i="29"/>
  <c r="M9" i="29"/>
  <c r="O9" i="29"/>
  <c r="M3" i="29"/>
  <c r="O3" i="29"/>
  <c r="D41" i="29"/>
  <c r="D35" i="29"/>
  <c r="D29" i="29"/>
  <c r="D23" i="29"/>
  <c r="D17" i="29"/>
  <c r="D11" i="29"/>
  <c r="D5" i="29"/>
  <c r="H41" i="29"/>
  <c r="H35" i="29"/>
  <c r="H29" i="29"/>
  <c r="H23" i="29"/>
  <c r="H17" i="29"/>
  <c r="H11" i="29"/>
  <c r="H5" i="29"/>
  <c r="I38" i="29"/>
  <c r="I32" i="29"/>
  <c r="I26" i="29"/>
  <c r="I20" i="29"/>
  <c r="I14" i="29"/>
  <c r="I8" i="29"/>
  <c r="D40" i="29"/>
  <c r="D34" i="29"/>
  <c r="D28" i="29"/>
  <c r="D22" i="29"/>
  <c r="D16" i="29"/>
  <c r="D10" i="29"/>
  <c r="D4" i="29"/>
  <c r="E43" i="29"/>
  <c r="E37" i="29"/>
  <c r="E31" i="29"/>
  <c r="E25" i="29"/>
  <c r="E19" i="29"/>
  <c r="E13" i="29"/>
  <c r="E7" i="29"/>
  <c r="H40" i="29"/>
  <c r="H34" i="29"/>
  <c r="H28" i="29"/>
  <c r="H22" i="29"/>
  <c r="H16" i="29"/>
  <c r="H10" i="29"/>
  <c r="H4" i="29"/>
  <c r="I43" i="29"/>
  <c r="I37" i="29"/>
  <c r="I31" i="29"/>
  <c r="I25" i="29"/>
  <c r="I19" i="29"/>
  <c r="I13" i="29"/>
  <c r="I7" i="29"/>
  <c r="D39" i="29"/>
  <c r="D33" i="29"/>
  <c r="D27" i="29"/>
  <c r="D21" i="29"/>
  <c r="D15" i="29"/>
  <c r="D9" i="29"/>
  <c r="D3" i="29"/>
  <c r="E42" i="29"/>
  <c r="G42" i="29"/>
  <c r="E36" i="29"/>
  <c r="G36" i="29"/>
  <c r="E30" i="29"/>
  <c r="E24" i="29"/>
  <c r="E18" i="29"/>
  <c r="E12" i="29"/>
  <c r="E6" i="29"/>
  <c r="H39" i="29"/>
  <c r="K39" i="29"/>
  <c r="H33" i="29"/>
  <c r="H27" i="29"/>
  <c r="H21" i="29"/>
  <c r="H15" i="29"/>
  <c r="H9" i="29"/>
  <c r="H3" i="29"/>
  <c r="K3" i="29"/>
  <c r="I42" i="29"/>
  <c r="I36" i="29"/>
  <c r="K36" i="29"/>
  <c r="I30" i="29"/>
  <c r="I24" i="29"/>
  <c r="I18" i="29"/>
  <c r="I12" i="29"/>
  <c r="K12" i="29"/>
  <c r="I6" i="29"/>
  <c r="F80" i="26"/>
  <c r="H78" i="26"/>
  <c r="K78" i="26"/>
  <c r="I76" i="26"/>
  <c r="J74" i="26"/>
  <c r="D84" i="26"/>
  <c r="G84" i="26"/>
  <c r="L72" i="26"/>
  <c r="O72" i="26"/>
  <c r="E82" i="26"/>
  <c r="M70" i="26"/>
  <c r="D78" i="26"/>
  <c r="G78" i="26"/>
  <c r="E76" i="26"/>
  <c r="F74" i="26"/>
  <c r="H72" i="26"/>
  <c r="K72" i="26"/>
  <c r="I70" i="26"/>
  <c r="J68" i="26"/>
  <c r="M100" i="26"/>
  <c r="N98" i="26"/>
  <c r="H2" i="26"/>
  <c r="D72" i="26"/>
  <c r="G72" i="26"/>
  <c r="E70" i="26"/>
  <c r="F68" i="26"/>
  <c r="I100" i="26"/>
  <c r="J98" i="26"/>
  <c r="L96" i="26"/>
  <c r="O96" i="26"/>
  <c r="M94" i="26"/>
  <c r="N92" i="26"/>
  <c r="E100" i="26"/>
  <c r="F98" i="26"/>
  <c r="H96" i="26"/>
  <c r="K96" i="26"/>
  <c r="I94" i="26"/>
  <c r="J92" i="26"/>
  <c r="L90" i="26"/>
  <c r="O90" i="26"/>
  <c r="M88" i="26"/>
  <c r="N86" i="26"/>
  <c r="D96" i="26"/>
  <c r="G96" i="26"/>
  <c r="E94" i="26"/>
  <c r="F92" i="26"/>
  <c r="H90" i="26"/>
  <c r="K90" i="26"/>
  <c r="I88" i="26"/>
  <c r="J86" i="26"/>
  <c r="L84" i="26"/>
  <c r="O84" i="26"/>
  <c r="M82" i="26"/>
  <c r="N80" i="26"/>
  <c r="D90" i="26"/>
  <c r="G90" i="26"/>
  <c r="E88" i="26"/>
  <c r="F86" i="26"/>
  <c r="H84" i="26"/>
  <c r="K84" i="26"/>
  <c r="I82" i="26"/>
  <c r="J80" i="26"/>
  <c r="L78" i="26"/>
  <c r="O78" i="26"/>
  <c r="M76" i="26"/>
  <c r="N74" i="26"/>
  <c r="H38" i="26"/>
  <c r="D101" i="26"/>
  <c r="G101" i="26"/>
  <c r="D95" i="26"/>
  <c r="G95" i="26"/>
  <c r="D89" i="26"/>
  <c r="G89" i="26"/>
  <c r="D83" i="26"/>
  <c r="G83" i="26"/>
  <c r="D77" i="26"/>
  <c r="G77" i="26"/>
  <c r="D71" i="26"/>
  <c r="G71" i="26"/>
  <c r="E99" i="26"/>
  <c r="E93" i="26"/>
  <c r="E87" i="26"/>
  <c r="E81" i="26"/>
  <c r="E75" i="26"/>
  <c r="E69" i="26"/>
  <c r="F97" i="26"/>
  <c r="F91" i="26"/>
  <c r="F85" i="26"/>
  <c r="F79" i="26"/>
  <c r="F73" i="26"/>
  <c r="H101" i="26"/>
  <c r="K101" i="26"/>
  <c r="H95" i="26"/>
  <c r="K95" i="26"/>
  <c r="H89" i="26"/>
  <c r="K89" i="26"/>
  <c r="H83" i="26"/>
  <c r="K83" i="26"/>
  <c r="H77" i="26"/>
  <c r="K77" i="26"/>
  <c r="H71" i="26"/>
  <c r="K71" i="26"/>
  <c r="I99" i="26"/>
  <c r="I93" i="26"/>
  <c r="I87" i="26"/>
  <c r="I81" i="26"/>
  <c r="I75" i="26"/>
  <c r="I69" i="26"/>
  <c r="J97" i="26"/>
  <c r="J91" i="26"/>
  <c r="J85" i="26"/>
  <c r="J79" i="26"/>
  <c r="J73" i="26"/>
  <c r="L101" i="26"/>
  <c r="O101" i="26"/>
  <c r="L95" i="26"/>
  <c r="O95" i="26"/>
  <c r="L89" i="26"/>
  <c r="O89" i="26"/>
  <c r="L83" i="26"/>
  <c r="O83" i="26"/>
  <c r="L77" i="26"/>
  <c r="O77" i="26"/>
  <c r="L71" i="26"/>
  <c r="O71" i="26"/>
  <c r="M99" i="26"/>
  <c r="M93" i="26"/>
  <c r="M87" i="26"/>
  <c r="M81" i="26"/>
  <c r="M75" i="26"/>
  <c r="M69" i="26"/>
  <c r="N97" i="26"/>
  <c r="N91" i="26"/>
  <c r="N85" i="26"/>
  <c r="N79" i="26"/>
  <c r="N73" i="26"/>
  <c r="D100" i="26"/>
  <c r="G100" i="26"/>
  <c r="D94" i="26"/>
  <c r="G94" i="26"/>
  <c r="D88" i="26"/>
  <c r="G88" i="26"/>
  <c r="D82" i="26"/>
  <c r="G82" i="26"/>
  <c r="D76" i="26"/>
  <c r="G76" i="26"/>
  <c r="D70" i="26"/>
  <c r="G70" i="26"/>
  <c r="E98" i="26"/>
  <c r="E92" i="26"/>
  <c r="E86" i="26"/>
  <c r="E80" i="26"/>
  <c r="E74" i="26"/>
  <c r="E68" i="26"/>
  <c r="F96" i="26"/>
  <c r="F90" i="26"/>
  <c r="F84" i="26"/>
  <c r="F78" i="26"/>
  <c r="F72" i="26"/>
  <c r="H100" i="26"/>
  <c r="K100" i="26"/>
  <c r="H94" i="26"/>
  <c r="K94" i="26"/>
  <c r="H88" i="26"/>
  <c r="K88" i="26"/>
  <c r="H82" i="26"/>
  <c r="K82" i="26"/>
  <c r="H76" i="26"/>
  <c r="K76" i="26"/>
  <c r="H70" i="26"/>
  <c r="K70" i="26"/>
  <c r="I98" i="26"/>
  <c r="I92" i="26"/>
  <c r="I86" i="26"/>
  <c r="I80" i="26"/>
  <c r="I74" i="26"/>
  <c r="I68" i="26"/>
  <c r="J96" i="26"/>
  <c r="J90" i="26"/>
  <c r="J84" i="26"/>
  <c r="J78" i="26"/>
  <c r="J72" i="26"/>
  <c r="L100" i="26"/>
  <c r="O100" i="26"/>
  <c r="L94" i="26"/>
  <c r="O94" i="26"/>
  <c r="L88" i="26"/>
  <c r="O88" i="26"/>
  <c r="L82" i="26"/>
  <c r="O82" i="26"/>
  <c r="L76" i="26"/>
  <c r="O76" i="26"/>
  <c r="L70" i="26"/>
  <c r="O70" i="26"/>
  <c r="M98" i="26"/>
  <c r="M92" i="26"/>
  <c r="M86" i="26"/>
  <c r="M80" i="26"/>
  <c r="M74" i="26"/>
  <c r="M68" i="26"/>
  <c r="N96" i="26"/>
  <c r="N90" i="26"/>
  <c r="N84" i="26"/>
  <c r="N78" i="26"/>
  <c r="N72" i="26"/>
  <c r="D99" i="26"/>
  <c r="G99" i="26"/>
  <c r="D93" i="26"/>
  <c r="G93" i="26"/>
  <c r="D87" i="26"/>
  <c r="G87" i="26"/>
  <c r="D81" i="26"/>
  <c r="G81" i="26"/>
  <c r="D75" i="26"/>
  <c r="G75" i="26"/>
  <c r="D69" i="26"/>
  <c r="G69" i="26"/>
  <c r="E97" i="26"/>
  <c r="E91" i="26"/>
  <c r="E85" i="26"/>
  <c r="E79" i="26"/>
  <c r="E73" i="26"/>
  <c r="F101" i="26"/>
  <c r="F95" i="26"/>
  <c r="F89" i="26"/>
  <c r="F83" i="26"/>
  <c r="F77" i="26"/>
  <c r="F71" i="26"/>
  <c r="H99" i="26"/>
  <c r="K99" i="26"/>
  <c r="H93" i="26"/>
  <c r="K93" i="26"/>
  <c r="H87" i="26"/>
  <c r="K87" i="26"/>
  <c r="H81" i="26"/>
  <c r="K81" i="26"/>
  <c r="H75" i="26"/>
  <c r="K75" i="26"/>
  <c r="H69" i="26"/>
  <c r="K69" i="26"/>
  <c r="I97" i="26"/>
  <c r="I91" i="26"/>
  <c r="I85" i="26"/>
  <c r="I79" i="26"/>
  <c r="I73" i="26"/>
  <c r="J101" i="26"/>
  <c r="J95" i="26"/>
  <c r="J89" i="26"/>
  <c r="J83" i="26"/>
  <c r="J77" i="26"/>
  <c r="J71" i="26"/>
  <c r="L99" i="26"/>
  <c r="O99" i="26"/>
  <c r="L93" i="26"/>
  <c r="O93" i="26"/>
  <c r="L87" i="26"/>
  <c r="O87" i="26"/>
  <c r="L81" i="26"/>
  <c r="O81" i="26"/>
  <c r="L75" i="26"/>
  <c r="O75" i="26"/>
  <c r="L69" i="26"/>
  <c r="O69" i="26"/>
  <c r="M97" i="26"/>
  <c r="M91" i="26"/>
  <c r="M85" i="26"/>
  <c r="M79" i="26"/>
  <c r="M73" i="26"/>
  <c r="N101" i="26"/>
  <c r="N95" i="26"/>
  <c r="N89" i="26"/>
  <c r="N83" i="26"/>
  <c r="N77" i="26"/>
  <c r="N71" i="26"/>
  <c r="D98" i="26"/>
  <c r="G98" i="26"/>
  <c r="D92" i="26"/>
  <c r="G92" i="26"/>
  <c r="D86" i="26"/>
  <c r="G86" i="26"/>
  <c r="D80" i="26"/>
  <c r="G80" i="26"/>
  <c r="D74" i="26"/>
  <c r="G74" i="26"/>
  <c r="D68" i="26"/>
  <c r="G68" i="26"/>
  <c r="E96" i="26"/>
  <c r="E90" i="26"/>
  <c r="E84" i="26"/>
  <c r="E78" i="26"/>
  <c r="E72" i="26"/>
  <c r="F100" i="26"/>
  <c r="F94" i="26"/>
  <c r="F88" i="26"/>
  <c r="F82" i="26"/>
  <c r="F76" i="26"/>
  <c r="F70" i="26"/>
  <c r="H98" i="26"/>
  <c r="K98" i="26"/>
  <c r="H92" i="26"/>
  <c r="K92" i="26"/>
  <c r="H86" i="26"/>
  <c r="K86" i="26"/>
  <c r="H80" i="26"/>
  <c r="K80" i="26"/>
  <c r="H74" i="26"/>
  <c r="K74" i="26"/>
  <c r="H68" i="26"/>
  <c r="K68" i="26"/>
  <c r="I96" i="26"/>
  <c r="I90" i="26"/>
  <c r="I84" i="26"/>
  <c r="I78" i="26"/>
  <c r="I72" i="26"/>
  <c r="J100" i="26"/>
  <c r="J94" i="26"/>
  <c r="J88" i="26"/>
  <c r="J82" i="26"/>
  <c r="J76" i="26"/>
  <c r="J70" i="26"/>
  <c r="D97" i="26"/>
  <c r="G97" i="26"/>
  <c r="D91" i="26"/>
  <c r="G91" i="26"/>
  <c r="D85" i="26"/>
  <c r="G85" i="26"/>
  <c r="D79" i="26"/>
  <c r="G79" i="26"/>
  <c r="D73" i="26"/>
  <c r="G73" i="26"/>
  <c r="E101" i="26"/>
  <c r="E95" i="26"/>
  <c r="E89" i="26"/>
  <c r="E83" i="26"/>
  <c r="E77" i="26"/>
  <c r="E71" i="26"/>
  <c r="F99" i="26"/>
  <c r="F93" i="26"/>
  <c r="F87" i="26"/>
  <c r="F81" i="26"/>
  <c r="F75" i="26"/>
  <c r="F69" i="26"/>
  <c r="H97" i="26"/>
  <c r="K97" i="26"/>
  <c r="H91" i="26"/>
  <c r="K91" i="26"/>
  <c r="H85" i="26"/>
  <c r="K85" i="26"/>
  <c r="H79" i="26"/>
  <c r="K79" i="26"/>
  <c r="H73" i="26"/>
  <c r="K73" i="26"/>
  <c r="I101" i="26"/>
  <c r="I95" i="26"/>
  <c r="I89" i="26"/>
  <c r="I83" i="26"/>
  <c r="I77" i="26"/>
  <c r="I71" i="26"/>
  <c r="J99" i="26"/>
  <c r="J93" i="26"/>
  <c r="J87" i="26"/>
  <c r="J81" i="26"/>
  <c r="J75" i="26"/>
  <c r="J69" i="26"/>
  <c r="E23" i="26"/>
  <c r="E16" i="26"/>
  <c r="F52" i="26"/>
  <c r="I59" i="26"/>
  <c r="E10" i="26"/>
  <c r="F34" i="26"/>
  <c r="F22" i="26"/>
  <c r="M44" i="26"/>
  <c r="I44" i="26"/>
  <c r="N44" i="26"/>
  <c r="L44" i="26"/>
  <c r="M32" i="26"/>
  <c r="I32" i="26"/>
  <c r="N32" i="26"/>
  <c r="L32" i="26"/>
  <c r="M8" i="26"/>
  <c r="I8" i="26"/>
  <c r="N8" i="26"/>
  <c r="L8" i="26"/>
  <c r="D62" i="26"/>
  <c r="D50" i="26"/>
  <c r="D38" i="26"/>
  <c r="D14" i="26"/>
  <c r="E2" i="26"/>
  <c r="E8" i="26"/>
  <c r="F62" i="26"/>
  <c r="F44" i="26"/>
  <c r="H44" i="26"/>
  <c r="H8" i="26"/>
  <c r="J38" i="26"/>
  <c r="J67" i="26"/>
  <c r="H67" i="26"/>
  <c r="F67" i="26"/>
  <c r="M67" i="26"/>
  <c r="I67" i="26"/>
  <c r="N67" i="26"/>
  <c r="L67" i="26"/>
  <c r="J61" i="26"/>
  <c r="H61" i="26"/>
  <c r="F61" i="26"/>
  <c r="M61" i="26"/>
  <c r="I61" i="26"/>
  <c r="N61" i="26"/>
  <c r="L61" i="26"/>
  <c r="J55" i="26"/>
  <c r="H55" i="26"/>
  <c r="F55" i="26"/>
  <c r="M55" i="26"/>
  <c r="I55" i="26"/>
  <c r="N55" i="26"/>
  <c r="L55" i="26"/>
  <c r="J49" i="26"/>
  <c r="H49" i="26"/>
  <c r="F49" i="26"/>
  <c r="M49" i="26"/>
  <c r="I49" i="26"/>
  <c r="N49" i="26"/>
  <c r="L49" i="26"/>
  <c r="J43" i="26"/>
  <c r="H43" i="26"/>
  <c r="F43" i="26"/>
  <c r="M43" i="26"/>
  <c r="I43" i="26"/>
  <c r="N43" i="26"/>
  <c r="L43" i="26"/>
  <c r="J37" i="26"/>
  <c r="H37" i="26"/>
  <c r="F37" i="26"/>
  <c r="M37" i="26"/>
  <c r="I37" i="26"/>
  <c r="N37" i="26"/>
  <c r="L37" i="26"/>
  <c r="J31" i="26"/>
  <c r="H31" i="26"/>
  <c r="F31" i="26"/>
  <c r="M31" i="26"/>
  <c r="I31" i="26"/>
  <c r="N31" i="26"/>
  <c r="L31" i="26"/>
  <c r="J25" i="26"/>
  <c r="H25" i="26"/>
  <c r="F25" i="26"/>
  <c r="M25" i="26"/>
  <c r="I25" i="26"/>
  <c r="N25" i="26"/>
  <c r="L25" i="26"/>
  <c r="J19" i="26"/>
  <c r="H19" i="26"/>
  <c r="F19" i="26"/>
  <c r="M19" i="26"/>
  <c r="I19" i="26"/>
  <c r="N19" i="26"/>
  <c r="L19" i="26"/>
  <c r="J13" i="26"/>
  <c r="H13" i="26"/>
  <c r="F13" i="26"/>
  <c r="M13" i="26"/>
  <c r="I13" i="26"/>
  <c r="N13" i="26"/>
  <c r="L13" i="26"/>
  <c r="J7" i="26"/>
  <c r="H7" i="26"/>
  <c r="F7" i="26"/>
  <c r="M7" i="26"/>
  <c r="I7" i="26"/>
  <c r="N7" i="26"/>
  <c r="L7" i="26"/>
  <c r="D67" i="26"/>
  <c r="D61" i="26"/>
  <c r="D55" i="26"/>
  <c r="D49" i="26"/>
  <c r="D43" i="26"/>
  <c r="D37" i="26"/>
  <c r="D31" i="26"/>
  <c r="D25" i="26"/>
  <c r="D19" i="26"/>
  <c r="D13" i="26"/>
  <c r="D7" i="26"/>
  <c r="E59" i="26"/>
  <c r="E53" i="26"/>
  <c r="E47" i="26"/>
  <c r="E41" i="26"/>
  <c r="E29" i="26"/>
  <c r="E7" i="26"/>
  <c r="F51" i="26"/>
  <c r="F32" i="26"/>
  <c r="F20" i="26"/>
  <c r="F8" i="26"/>
  <c r="I17" i="26"/>
  <c r="J32" i="26"/>
  <c r="M56" i="26"/>
  <c r="I56" i="26"/>
  <c r="N56" i="26"/>
  <c r="L56" i="26"/>
  <c r="M26" i="26"/>
  <c r="I26" i="26"/>
  <c r="N26" i="26"/>
  <c r="L26" i="26"/>
  <c r="M66" i="26"/>
  <c r="I66" i="26"/>
  <c r="N66" i="26"/>
  <c r="L66" i="26"/>
  <c r="J66" i="26"/>
  <c r="H66" i="26"/>
  <c r="F66" i="26"/>
  <c r="M60" i="26"/>
  <c r="I60" i="26"/>
  <c r="N60" i="26"/>
  <c r="L60" i="26"/>
  <c r="J60" i="26"/>
  <c r="H60" i="26"/>
  <c r="F60" i="26"/>
  <c r="M54" i="26"/>
  <c r="I54" i="26"/>
  <c r="N54" i="26"/>
  <c r="L54" i="26"/>
  <c r="J54" i="26"/>
  <c r="H54" i="26"/>
  <c r="F54" i="26"/>
  <c r="M48" i="26"/>
  <c r="I48" i="26"/>
  <c r="N48" i="26"/>
  <c r="L48" i="26"/>
  <c r="J48" i="26"/>
  <c r="H48" i="26"/>
  <c r="F48" i="26"/>
  <c r="M42" i="26"/>
  <c r="I42" i="26"/>
  <c r="N42" i="26"/>
  <c r="L42" i="26"/>
  <c r="J42" i="26"/>
  <c r="H42" i="26"/>
  <c r="F42" i="26"/>
  <c r="M36" i="26"/>
  <c r="I36" i="26"/>
  <c r="N36" i="26"/>
  <c r="L36" i="26"/>
  <c r="J36" i="26"/>
  <c r="H36" i="26"/>
  <c r="F36" i="26"/>
  <c r="M30" i="26"/>
  <c r="I30" i="26"/>
  <c r="N30" i="26"/>
  <c r="L30" i="26"/>
  <c r="J30" i="26"/>
  <c r="H30" i="26"/>
  <c r="F30" i="26"/>
  <c r="M24" i="26"/>
  <c r="I24" i="26"/>
  <c r="N24" i="26"/>
  <c r="L24" i="26"/>
  <c r="J24" i="26"/>
  <c r="H24" i="26"/>
  <c r="F24" i="26"/>
  <c r="M18" i="26"/>
  <c r="I18" i="26"/>
  <c r="N18" i="26"/>
  <c r="L18" i="26"/>
  <c r="J18" i="26"/>
  <c r="H18" i="26"/>
  <c r="F18" i="26"/>
  <c r="M12" i="26"/>
  <c r="I12" i="26"/>
  <c r="N12" i="26"/>
  <c r="L12" i="26"/>
  <c r="J12" i="26"/>
  <c r="H12" i="26"/>
  <c r="F12" i="26"/>
  <c r="M6" i="26"/>
  <c r="I6" i="26"/>
  <c r="N6" i="26"/>
  <c r="L6" i="26"/>
  <c r="J6" i="26"/>
  <c r="H6" i="26"/>
  <c r="F6" i="26"/>
  <c r="D2" i="26"/>
  <c r="D66" i="26"/>
  <c r="D60" i="26"/>
  <c r="G60" i="26"/>
  <c r="D54" i="26"/>
  <c r="G54" i="26"/>
  <c r="D48" i="26"/>
  <c r="D42" i="26"/>
  <c r="G42" i="26"/>
  <c r="D36" i="26"/>
  <c r="G36" i="26"/>
  <c r="D30" i="26"/>
  <c r="D24" i="26"/>
  <c r="G24" i="26"/>
  <c r="D18" i="26"/>
  <c r="D12" i="26"/>
  <c r="D6" i="26"/>
  <c r="E58" i="26"/>
  <c r="E40" i="26"/>
  <c r="E28" i="26"/>
  <c r="E13" i="26"/>
  <c r="E6" i="26"/>
  <c r="H32" i="26"/>
  <c r="J26" i="26"/>
  <c r="M62" i="26"/>
  <c r="I62" i="26"/>
  <c r="N62" i="26"/>
  <c r="L62" i="26"/>
  <c r="M20" i="26"/>
  <c r="I20" i="26"/>
  <c r="N20" i="26"/>
  <c r="L20" i="26"/>
  <c r="N65" i="26"/>
  <c r="L65" i="26"/>
  <c r="J65" i="26"/>
  <c r="H65" i="26"/>
  <c r="M65" i="26"/>
  <c r="N59" i="26"/>
  <c r="L59" i="26"/>
  <c r="J59" i="26"/>
  <c r="H59" i="26"/>
  <c r="M59" i="26"/>
  <c r="N53" i="26"/>
  <c r="L53" i="26"/>
  <c r="J53" i="26"/>
  <c r="H53" i="26"/>
  <c r="M53" i="26"/>
  <c r="N47" i="26"/>
  <c r="L47" i="26"/>
  <c r="J47" i="26"/>
  <c r="H47" i="26"/>
  <c r="M47" i="26"/>
  <c r="N41" i="26"/>
  <c r="L41" i="26"/>
  <c r="J41" i="26"/>
  <c r="H41" i="26"/>
  <c r="M41" i="26"/>
  <c r="N35" i="26"/>
  <c r="L35" i="26"/>
  <c r="J35" i="26"/>
  <c r="H35" i="26"/>
  <c r="M35" i="26"/>
  <c r="N29" i="26"/>
  <c r="L29" i="26"/>
  <c r="J29" i="26"/>
  <c r="H29" i="26"/>
  <c r="M29" i="26"/>
  <c r="N23" i="26"/>
  <c r="L23" i="26"/>
  <c r="J23" i="26"/>
  <c r="H23" i="26"/>
  <c r="M23" i="26"/>
  <c r="N17" i="26"/>
  <c r="L17" i="26"/>
  <c r="J17" i="26"/>
  <c r="H17" i="26"/>
  <c r="M17" i="26"/>
  <c r="N11" i="26"/>
  <c r="L11" i="26"/>
  <c r="J11" i="26"/>
  <c r="H11" i="26"/>
  <c r="M11" i="26"/>
  <c r="N5" i="26"/>
  <c r="L5" i="26"/>
  <c r="J5" i="26"/>
  <c r="H5" i="26"/>
  <c r="M5" i="26"/>
  <c r="D65" i="26"/>
  <c r="D59" i="26"/>
  <c r="G59" i="26"/>
  <c r="D53" i="26"/>
  <c r="D47" i="26"/>
  <c r="D41" i="26"/>
  <c r="G41" i="26"/>
  <c r="D35" i="26"/>
  <c r="D29" i="26"/>
  <c r="D23" i="26"/>
  <c r="D17" i="26"/>
  <c r="D11" i="26"/>
  <c r="D5" i="26"/>
  <c r="E57" i="26"/>
  <c r="E39" i="26"/>
  <c r="E26" i="26"/>
  <c r="E19" i="26"/>
  <c r="E12" i="26"/>
  <c r="E5" i="26"/>
  <c r="F65" i="26"/>
  <c r="F47" i="26"/>
  <c r="H62" i="26"/>
  <c r="H26" i="26"/>
  <c r="I41" i="26"/>
  <c r="I5" i="26"/>
  <c r="J56" i="26"/>
  <c r="J20" i="26"/>
  <c r="M50" i="26"/>
  <c r="I50" i="26"/>
  <c r="N50" i="26"/>
  <c r="L50" i="26"/>
  <c r="M38" i="26"/>
  <c r="I38" i="26"/>
  <c r="N38" i="26"/>
  <c r="L38" i="26"/>
  <c r="M14" i="26"/>
  <c r="I14" i="26"/>
  <c r="N14" i="26"/>
  <c r="L14" i="26"/>
  <c r="D56" i="26"/>
  <c r="D44" i="26"/>
  <c r="D32" i="26"/>
  <c r="D20" i="26"/>
  <c r="D8" i="26"/>
  <c r="I64" i="26"/>
  <c r="N64" i="26"/>
  <c r="L64" i="26"/>
  <c r="J64" i="26"/>
  <c r="H64" i="26"/>
  <c r="M64" i="26"/>
  <c r="I58" i="26"/>
  <c r="N58" i="26"/>
  <c r="L58" i="26"/>
  <c r="J58" i="26"/>
  <c r="H58" i="26"/>
  <c r="M58" i="26"/>
  <c r="I52" i="26"/>
  <c r="N52" i="26"/>
  <c r="L52" i="26"/>
  <c r="J52" i="26"/>
  <c r="H52" i="26"/>
  <c r="M52" i="26"/>
  <c r="I46" i="26"/>
  <c r="N46" i="26"/>
  <c r="L46" i="26"/>
  <c r="J46" i="26"/>
  <c r="H46" i="26"/>
  <c r="M46" i="26"/>
  <c r="I40" i="26"/>
  <c r="N40" i="26"/>
  <c r="L40" i="26"/>
  <c r="J40" i="26"/>
  <c r="H40" i="26"/>
  <c r="M40" i="26"/>
  <c r="I34" i="26"/>
  <c r="N34" i="26"/>
  <c r="L34" i="26"/>
  <c r="J34" i="26"/>
  <c r="H34" i="26"/>
  <c r="M34" i="26"/>
  <c r="I28" i="26"/>
  <c r="N28" i="26"/>
  <c r="L28" i="26"/>
  <c r="J28" i="26"/>
  <c r="H28" i="26"/>
  <c r="M28" i="26"/>
  <c r="I22" i="26"/>
  <c r="N22" i="26"/>
  <c r="L22" i="26"/>
  <c r="J22" i="26"/>
  <c r="H22" i="26"/>
  <c r="M22" i="26"/>
  <c r="I16" i="26"/>
  <c r="N16" i="26"/>
  <c r="L16" i="26"/>
  <c r="J16" i="26"/>
  <c r="H16" i="26"/>
  <c r="M16" i="26"/>
  <c r="I10" i="26"/>
  <c r="N10" i="26"/>
  <c r="L10" i="26"/>
  <c r="J10" i="26"/>
  <c r="H10" i="26"/>
  <c r="M10" i="26"/>
  <c r="I4" i="26"/>
  <c r="N4" i="26"/>
  <c r="L4" i="26"/>
  <c r="J4" i="26"/>
  <c r="H4" i="26"/>
  <c r="M4" i="26"/>
  <c r="D64" i="26"/>
  <c r="D58" i="26"/>
  <c r="D52" i="26"/>
  <c r="D46" i="26"/>
  <c r="D40" i="26"/>
  <c r="D34" i="26"/>
  <c r="D28" i="26"/>
  <c r="D22" i="26"/>
  <c r="D16" i="26"/>
  <c r="D10" i="26"/>
  <c r="D4" i="26"/>
  <c r="E62" i="26"/>
  <c r="E56" i="26"/>
  <c r="E50" i="26"/>
  <c r="E44" i="26"/>
  <c r="E38" i="26"/>
  <c r="E32" i="26"/>
  <c r="E25" i="26"/>
  <c r="E18" i="26"/>
  <c r="E11" i="26"/>
  <c r="E4" i="26"/>
  <c r="F64" i="26"/>
  <c r="F56" i="26"/>
  <c r="F46" i="26"/>
  <c r="F38" i="26"/>
  <c r="F26" i="26"/>
  <c r="F14" i="26"/>
  <c r="H56" i="26"/>
  <c r="H20" i="26"/>
  <c r="I35" i="26"/>
  <c r="J50" i="26"/>
  <c r="J14" i="26"/>
  <c r="I2" i="26"/>
  <c r="N2" i="26"/>
  <c r="M2" i="26"/>
  <c r="L2" i="26"/>
  <c r="J2" i="26"/>
  <c r="F2" i="26"/>
  <c r="N63" i="26"/>
  <c r="L63" i="26"/>
  <c r="J63" i="26"/>
  <c r="H63" i="26"/>
  <c r="M63" i="26"/>
  <c r="I63" i="26"/>
  <c r="N57" i="26"/>
  <c r="L57" i="26"/>
  <c r="J57" i="26"/>
  <c r="H57" i="26"/>
  <c r="M57" i="26"/>
  <c r="I57" i="26"/>
  <c r="N51" i="26"/>
  <c r="L51" i="26"/>
  <c r="J51" i="26"/>
  <c r="H51" i="26"/>
  <c r="M51" i="26"/>
  <c r="I51" i="26"/>
  <c r="N45" i="26"/>
  <c r="L45" i="26"/>
  <c r="J45" i="26"/>
  <c r="H45" i="26"/>
  <c r="M45" i="26"/>
  <c r="I45" i="26"/>
  <c r="N39" i="26"/>
  <c r="L39" i="26"/>
  <c r="J39" i="26"/>
  <c r="H39" i="26"/>
  <c r="M39" i="26"/>
  <c r="I39" i="26"/>
  <c r="N33" i="26"/>
  <c r="L33" i="26"/>
  <c r="J33" i="26"/>
  <c r="H33" i="26"/>
  <c r="F33" i="26"/>
  <c r="M33" i="26"/>
  <c r="I33" i="26"/>
  <c r="N27" i="26"/>
  <c r="L27" i="26"/>
  <c r="E27" i="26"/>
  <c r="J27" i="26"/>
  <c r="H27" i="26"/>
  <c r="F27" i="26"/>
  <c r="M27" i="26"/>
  <c r="I27" i="26"/>
  <c r="N21" i="26"/>
  <c r="L21" i="26"/>
  <c r="E21" i="26"/>
  <c r="J21" i="26"/>
  <c r="H21" i="26"/>
  <c r="F21" i="26"/>
  <c r="M21" i="26"/>
  <c r="I21" i="26"/>
  <c r="N15" i="26"/>
  <c r="L15" i="26"/>
  <c r="E15" i="26"/>
  <c r="J15" i="26"/>
  <c r="H15" i="26"/>
  <c r="F15" i="26"/>
  <c r="M15" i="26"/>
  <c r="I15" i="26"/>
  <c r="N9" i="26"/>
  <c r="L9" i="26"/>
  <c r="E9" i="26"/>
  <c r="J9" i="26"/>
  <c r="H9" i="26"/>
  <c r="F9" i="26"/>
  <c r="M9" i="26"/>
  <c r="I9" i="26"/>
  <c r="N3" i="26"/>
  <c r="L3" i="26"/>
  <c r="E3" i="26"/>
  <c r="J3" i="26"/>
  <c r="H3" i="26"/>
  <c r="F3" i="26"/>
  <c r="M3" i="26"/>
  <c r="I3" i="26"/>
  <c r="D63" i="26"/>
  <c r="D57" i="26"/>
  <c r="D51" i="26"/>
  <c r="D45" i="26"/>
  <c r="D39" i="26"/>
  <c r="D33" i="26"/>
  <c r="G33" i="26"/>
  <c r="D27" i="26"/>
  <c r="D21" i="26"/>
  <c r="D15" i="26"/>
  <c r="D9" i="26"/>
  <c r="D3" i="26"/>
  <c r="E17" i="26"/>
  <c r="F63" i="26"/>
  <c r="F53" i="26"/>
  <c r="F45" i="26"/>
  <c r="F35" i="26"/>
  <c r="F23" i="26"/>
  <c r="F11" i="26"/>
  <c r="H50" i="26"/>
  <c r="H14" i="26"/>
  <c r="I65" i="26"/>
  <c r="I29" i="26"/>
  <c r="J44" i="26"/>
  <c r="J8" i="26"/>
  <c r="N3" i="22"/>
  <c r="K13" i="22"/>
  <c r="D3" i="22"/>
  <c r="E20" i="22"/>
  <c r="N4" i="22"/>
  <c r="O19" i="22"/>
  <c r="P16" i="22"/>
  <c r="P9" i="22"/>
  <c r="K15" i="22"/>
  <c r="D21" i="22"/>
  <c r="H21" i="22" s="1"/>
  <c r="D15" i="22"/>
  <c r="D13" i="22"/>
  <c r="E18" i="22"/>
  <c r="F3" i="22"/>
  <c r="N20" i="22"/>
  <c r="R20" i="22" s="1"/>
  <c r="P4" i="22"/>
  <c r="N21" i="22"/>
  <c r="R21" i="22" s="1"/>
  <c r="N15" i="22"/>
  <c r="N13" i="22"/>
  <c r="R13" i="22" s="1"/>
  <c r="P3" i="22"/>
  <c r="J3" i="22"/>
  <c r="D20" i="22"/>
  <c r="F22" i="22"/>
  <c r="F4" i="22"/>
  <c r="I21" i="22"/>
  <c r="M21" i="22" s="1"/>
  <c r="K18" i="22"/>
  <c r="N19" i="22"/>
  <c r="R19" i="22" s="1"/>
  <c r="N10" i="22"/>
  <c r="P21" i="22"/>
  <c r="P15" i="22"/>
  <c r="P13" i="22"/>
  <c r="K3" i="22"/>
  <c r="D10" i="22"/>
  <c r="E16" i="22"/>
  <c r="F21" i="22"/>
  <c r="F15" i="22"/>
  <c r="F13" i="22"/>
  <c r="I15" i="22"/>
  <c r="M15" i="22" s="1"/>
  <c r="N2" i="22"/>
  <c r="N18" i="22"/>
  <c r="R18" i="22" s="1"/>
  <c r="O23" i="22"/>
  <c r="P20" i="22"/>
  <c r="P5" i="22"/>
  <c r="K21" i="22"/>
  <c r="D2" i="22"/>
  <c r="D18" i="22"/>
  <c r="H18" i="22" s="1"/>
  <c r="O2" i="22"/>
  <c r="P10" i="22"/>
  <c r="E2" i="22"/>
  <c r="J18" i="22"/>
  <c r="D21" i="16"/>
  <c r="H21" i="16" s="1"/>
  <c r="D13" i="16"/>
  <c r="E24" i="16"/>
  <c r="E11" i="16"/>
  <c r="E10" i="16"/>
  <c r="F22" i="16"/>
  <c r="F8" i="16"/>
  <c r="F5" i="16"/>
  <c r="N23" i="16"/>
  <c r="R23" i="16" s="1"/>
  <c r="O7" i="16"/>
  <c r="P19" i="16"/>
  <c r="P10" i="16"/>
  <c r="D5" i="16"/>
  <c r="D7" i="16"/>
  <c r="N22" i="16"/>
  <c r="R22" i="16" s="1"/>
  <c r="D25" i="16"/>
  <c r="H25" i="16"/>
  <c r="D4" i="16"/>
  <c r="D18" i="16"/>
  <c r="H18" i="16" s="1"/>
  <c r="F7" i="16"/>
  <c r="E13" i="16"/>
  <c r="N21" i="16"/>
  <c r="R21" i="16" s="1"/>
  <c r="N13" i="16"/>
  <c r="N2" i="16"/>
  <c r="O24" i="16"/>
  <c r="O11" i="16"/>
  <c r="D22" i="16"/>
  <c r="H22" i="16" s="1"/>
  <c r="D24" i="16"/>
  <c r="H24" i="16" s="1"/>
  <c r="D11" i="16"/>
  <c r="H11" i="16" s="1"/>
  <c r="E5" i="16"/>
  <c r="N7" i="16"/>
  <c r="R7" i="16" s="1"/>
  <c r="O19" i="16"/>
  <c r="O16" i="16"/>
  <c r="O10" i="16"/>
  <c r="P22" i="16"/>
  <c r="D19" i="16"/>
  <c r="H19" i="16" s="1"/>
  <c r="D16" i="16"/>
  <c r="D10" i="16"/>
  <c r="H10" i="16" s="1"/>
  <c r="E22" i="16"/>
  <c r="E2" i="16"/>
  <c r="F24" i="16"/>
  <c r="F11" i="16"/>
  <c r="N25" i="16"/>
  <c r="R25" i="16"/>
  <c r="N4" i="16"/>
  <c r="R4" i="16" s="1"/>
  <c r="N18" i="16"/>
  <c r="R18" i="16" s="1"/>
  <c r="O9" i="16"/>
  <c r="P21" i="16"/>
  <c r="D20" i="16"/>
  <c r="H20" i="16" s="1"/>
  <c r="D9" i="16"/>
  <c r="E7" i="16"/>
  <c r="F19" i="16"/>
  <c r="F16" i="16"/>
  <c r="F10" i="16"/>
  <c r="E18" i="16"/>
  <c r="F19" i="13"/>
  <c r="F3" i="13"/>
  <c r="K19" i="13"/>
  <c r="I45" i="13"/>
  <c r="I37" i="13"/>
  <c r="I29" i="13"/>
  <c r="M29" i="13" s="1"/>
  <c r="F33" i="13"/>
  <c r="F15" i="13"/>
  <c r="F8" i="13"/>
  <c r="J46" i="13"/>
  <c r="J22" i="13"/>
  <c r="K34" i="13"/>
  <c r="K26" i="13"/>
  <c r="K18" i="13"/>
  <c r="N46" i="13"/>
  <c r="N38" i="13"/>
  <c r="N22" i="13"/>
  <c r="N14" i="13"/>
  <c r="N7" i="13"/>
  <c r="R7" i="13" s="1"/>
  <c r="O43" i="13"/>
  <c r="O35" i="13"/>
  <c r="O27" i="13"/>
  <c r="O19" i="13"/>
  <c r="P40" i="13"/>
  <c r="P32" i="13"/>
  <c r="P24" i="13"/>
  <c r="P16" i="13"/>
  <c r="P6" i="13"/>
  <c r="F4" i="13"/>
  <c r="I28" i="13"/>
  <c r="M28" i="13" s="1"/>
  <c r="F40" i="13"/>
  <c r="F32" i="13"/>
  <c r="F24" i="13"/>
  <c r="F16" i="13"/>
  <c r="F6" i="13"/>
  <c r="J45" i="13"/>
  <c r="J37" i="13"/>
  <c r="J29" i="13"/>
  <c r="J21" i="13"/>
  <c r="K33" i="13"/>
  <c r="K25" i="13"/>
  <c r="N45" i="13"/>
  <c r="N37" i="13"/>
  <c r="R37" i="13" s="1"/>
  <c r="N29" i="13"/>
  <c r="N21" i="13"/>
  <c r="N13" i="13"/>
  <c r="R13" i="13" s="1"/>
  <c r="N2" i="13"/>
  <c r="R2" i="13" s="1"/>
  <c r="O34" i="13"/>
  <c r="O26" i="13"/>
  <c r="O18" i="13"/>
  <c r="P47" i="13"/>
  <c r="P39" i="13"/>
  <c r="P23" i="13"/>
  <c r="P12" i="13"/>
  <c r="F43" i="13"/>
  <c r="I43" i="13"/>
  <c r="I27" i="13"/>
  <c r="F39" i="13"/>
  <c r="F31" i="13"/>
  <c r="F23" i="13"/>
  <c r="F12" i="13"/>
  <c r="J36" i="13"/>
  <c r="J28" i="13"/>
  <c r="K40" i="13"/>
  <c r="K32" i="13"/>
  <c r="K24" i="13"/>
  <c r="N36" i="13"/>
  <c r="R36" i="13" s="1"/>
  <c r="N28" i="13"/>
  <c r="N10" i="13"/>
  <c r="R10" i="13" s="1"/>
  <c r="O33" i="13"/>
  <c r="P46" i="13"/>
  <c r="P38" i="13"/>
  <c r="P22" i="13"/>
  <c r="P14" i="13"/>
  <c r="P7" i="13"/>
  <c r="F34" i="13"/>
  <c r="I34" i="13"/>
  <c r="M34" i="13" s="1"/>
  <c r="F46" i="13"/>
  <c r="F38" i="13"/>
  <c r="F22" i="13"/>
  <c r="F14" i="13"/>
  <c r="F7" i="13"/>
  <c r="J43" i="13"/>
  <c r="J27" i="13"/>
  <c r="J19" i="13"/>
  <c r="K48" i="13"/>
  <c r="K39" i="13"/>
  <c r="K23" i="13"/>
  <c r="N43" i="13"/>
  <c r="R43" i="13" s="1"/>
  <c r="N27" i="13"/>
  <c r="R27" i="13" s="1"/>
  <c r="N19" i="13"/>
  <c r="R19" i="13" s="1"/>
  <c r="N9" i="13"/>
  <c r="R9" i="13" s="1"/>
  <c r="N3" i="13"/>
  <c r="R3" i="13" s="1"/>
  <c r="O40" i="13"/>
  <c r="O32" i="13"/>
  <c r="O24" i="13"/>
  <c r="P45" i="13"/>
  <c r="P37" i="13"/>
  <c r="P29" i="13"/>
  <c r="P21" i="13"/>
  <c r="P13" i="13"/>
  <c r="P2" i="13"/>
  <c r="F26" i="13"/>
  <c r="K43" i="13"/>
  <c r="I33" i="13"/>
  <c r="F45" i="13"/>
  <c r="F37" i="13"/>
  <c r="F29" i="13"/>
  <c r="F21" i="13"/>
  <c r="F13" i="13"/>
  <c r="F2" i="13"/>
  <c r="J42" i="13"/>
  <c r="J34" i="13"/>
  <c r="J26" i="13"/>
  <c r="J18" i="13"/>
  <c r="K38" i="13"/>
  <c r="K22" i="13"/>
  <c r="N42" i="13"/>
  <c r="R42" i="13" s="1"/>
  <c r="N18" i="13"/>
  <c r="R18" i="13" s="1"/>
  <c r="P44" i="13"/>
  <c r="P28" i="13"/>
  <c r="P10" i="13"/>
  <c r="F27" i="13"/>
  <c r="F9" i="13"/>
  <c r="K27" i="13"/>
  <c r="J41" i="13"/>
  <c r="J33" i="13"/>
  <c r="K19" i="22"/>
  <c r="H23" i="16"/>
  <c r="G30" i="26"/>
  <c r="K42" i="29"/>
  <c r="G48" i="26"/>
  <c r="G21" i="29"/>
  <c r="G27" i="29"/>
  <c r="G33" i="29"/>
  <c r="G8" i="29"/>
  <c r="K9" i="29"/>
  <c r="G22" i="26"/>
  <c r="G6" i="29"/>
  <c r="G66" i="26"/>
  <c r="K21" i="29"/>
  <c r="H20" i="22"/>
  <c r="K22" i="29"/>
  <c r="G10" i="29"/>
  <c r="K18" i="29"/>
  <c r="K6" i="29"/>
  <c r="K15" i="29"/>
  <c r="G38" i="29"/>
  <c r="K10" i="29"/>
  <c r="G34" i="29"/>
  <c r="G9" i="29"/>
  <c r="K27" i="29"/>
  <c r="G35" i="29"/>
  <c r="G3" i="29"/>
  <c r="K30" i="29"/>
  <c r="G18" i="29"/>
  <c r="K34" i="29"/>
  <c r="G22" i="29"/>
  <c r="G32" i="29"/>
  <c r="K5" i="29"/>
  <c r="G24" i="29"/>
  <c r="G15" i="29"/>
  <c r="K41" i="29"/>
  <c r="G30" i="29"/>
  <c r="G12" i="29"/>
  <c r="K35" i="29"/>
  <c r="G29" i="29"/>
  <c r="K37" i="29"/>
  <c r="G25" i="29"/>
  <c r="K17" i="29"/>
  <c r="G11" i="29"/>
  <c r="K33" i="29"/>
  <c r="K29" i="29"/>
  <c r="G23" i="29"/>
  <c r="G26" i="29"/>
  <c r="K16" i="29"/>
  <c r="G4" i="29"/>
  <c r="G40" i="29"/>
  <c r="G39" i="29"/>
  <c r="K24" i="29"/>
  <c r="G5" i="29"/>
  <c r="G41" i="29"/>
  <c r="K4" i="29"/>
  <c r="K40" i="29"/>
  <c r="G28" i="29"/>
  <c r="K23" i="29"/>
  <c r="G17" i="29"/>
  <c r="G14" i="29"/>
  <c r="G20" i="29"/>
  <c r="K20" i="29"/>
  <c r="K28" i="29"/>
  <c r="G16" i="29"/>
  <c r="K11" i="29"/>
  <c r="K7" i="29"/>
  <c r="K43" i="29"/>
  <c r="G31" i="29"/>
  <c r="K26" i="29"/>
  <c r="K13" i="29"/>
  <c r="G37" i="29"/>
  <c r="K32" i="29"/>
  <c r="K19" i="29"/>
  <c r="G7" i="29"/>
  <c r="G43" i="29"/>
  <c r="K38" i="29"/>
  <c r="K25" i="29"/>
  <c r="G13" i="29"/>
  <c r="K8" i="29"/>
  <c r="K31" i="29"/>
  <c r="G19" i="29"/>
  <c r="K14" i="29"/>
  <c r="G51" i="26"/>
  <c r="G10" i="26"/>
  <c r="G16" i="26"/>
  <c r="G52" i="26"/>
  <c r="G67" i="26"/>
  <c r="G27" i="26"/>
  <c r="K62" i="26"/>
  <c r="G37" i="26"/>
  <c r="G28" i="26"/>
  <c r="K38" i="26"/>
  <c r="G34" i="26"/>
  <c r="K11" i="26"/>
  <c r="K47" i="26"/>
  <c r="G49" i="26"/>
  <c r="K56" i="26"/>
  <c r="G61" i="26"/>
  <c r="K9" i="26"/>
  <c r="K27" i="26"/>
  <c r="G56" i="26"/>
  <c r="K23" i="26"/>
  <c r="O35" i="26"/>
  <c r="K59" i="26"/>
  <c r="G6" i="26"/>
  <c r="O24" i="26"/>
  <c r="O60" i="26"/>
  <c r="O7" i="26"/>
  <c r="K13" i="26"/>
  <c r="O43" i="26"/>
  <c r="K49" i="26"/>
  <c r="O44" i="26"/>
  <c r="G35" i="26"/>
  <c r="G46" i="26"/>
  <c r="G47" i="26"/>
  <c r="K24" i="26"/>
  <c r="K60" i="26"/>
  <c r="K14" i="26"/>
  <c r="G57" i="26"/>
  <c r="K2" i="26"/>
  <c r="O4" i="26"/>
  <c r="O10" i="26"/>
  <c r="O16" i="26"/>
  <c r="O22" i="26"/>
  <c r="O28" i="26"/>
  <c r="O34" i="26"/>
  <c r="O40" i="26"/>
  <c r="O46" i="26"/>
  <c r="O52" i="26"/>
  <c r="O58" i="26"/>
  <c r="O64" i="26"/>
  <c r="G53" i="26"/>
  <c r="O5" i="26"/>
  <c r="O41" i="26"/>
  <c r="G2" i="26"/>
  <c r="O18" i="26"/>
  <c r="O54" i="26"/>
  <c r="O26" i="26"/>
  <c r="G31" i="26"/>
  <c r="K7" i="26"/>
  <c r="O37" i="26"/>
  <c r="K43" i="26"/>
  <c r="G26" i="26"/>
  <c r="G23" i="26"/>
  <c r="K8" i="26"/>
  <c r="G14" i="26"/>
  <c r="G64" i="26"/>
  <c r="G65" i="26"/>
  <c r="K53" i="26"/>
  <c r="G43" i="26"/>
  <c r="G63" i="26"/>
  <c r="G45" i="26"/>
  <c r="G20" i="26"/>
  <c r="G55" i="26"/>
  <c r="G58" i="26"/>
  <c r="K36" i="26"/>
  <c r="O3" i="26"/>
  <c r="O21" i="26"/>
  <c r="O14" i="26"/>
  <c r="G29" i="26"/>
  <c r="K17" i="26"/>
  <c r="O29" i="26"/>
  <c r="O65" i="26"/>
  <c r="O62" i="26"/>
  <c r="G12" i="26"/>
  <c r="K6" i="26"/>
  <c r="O30" i="26"/>
  <c r="K42" i="26"/>
  <c r="O66" i="26"/>
  <c r="O13" i="26"/>
  <c r="K19" i="26"/>
  <c r="O49" i="26"/>
  <c r="K55" i="26"/>
  <c r="K44" i="26"/>
  <c r="G38" i="26"/>
  <c r="G15" i="26"/>
  <c r="O38" i="26"/>
  <c r="K50" i="26"/>
  <c r="K32" i="26"/>
  <c r="G8" i="26"/>
  <c r="G9" i="26"/>
  <c r="O9" i="26"/>
  <c r="O27" i="26"/>
  <c r="K20" i="26"/>
  <c r="G40" i="26"/>
  <c r="K41" i="26"/>
  <c r="G7" i="26"/>
  <c r="G3" i="26"/>
  <c r="G39" i="26"/>
  <c r="K15" i="26"/>
  <c r="K33" i="26"/>
  <c r="K39" i="26"/>
  <c r="K45" i="26"/>
  <c r="K51" i="26"/>
  <c r="K57" i="26"/>
  <c r="K63" i="26"/>
  <c r="O2" i="26"/>
  <c r="O23" i="26"/>
  <c r="O59" i="26"/>
  <c r="G18" i="26"/>
  <c r="K12" i="26"/>
  <c r="O36" i="26"/>
  <c r="K48" i="26"/>
  <c r="G13" i="26"/>
  <c r="O19" i="26"/>
  <c r="K25" i="26"/>
  <c r="O55" i="26"/>
  <c r="K61" i="26"/>
  <c r="G50" i="26"/>
  <c r="O32" i="26"/>
  <c r="K16" i="26"/>
  <c r="K40" i="26"/>
  <c r="K58" i="26"/>
  <c r="G5" i="26"/>
  <c r="K5" i="26"/>
  <c r="O53" i="26"/>
  <c r="O20" i="26"/>
  <c r="O6" i="26"/>
  <c r="K18" i="26"/>
  <c r="O42" i="26"/>
  <c r="K54" i="26"/>
  <c r="O56" i="26"/>
  <c r="G19" i="26"/>
  <c r="O25" i="26"/>
  <c r="K31" i="26"/>
  <c r="O61" i="26"/>
  <c r="K67" i="26"/>
  <c r="G62" i="26"/>
  <c r="G4" i="26"/>
  <c r="K4" i="26"/>
  <c r="K10" i="26"/>
  <c r="K22" i="26"/>
  <c r="K28" i="26"/>
  <c r="K34" i="26"/>
  <c r="K46" i="26"/>
  <c r="K52" i="26"/>
  <c r="K64" i="26"/>
  <c r="O50" i="26"/>
  <c r="O17" i="26"/>
  <c r="K3" i="26"/>
  <c r="K21" i="26"/>
  <c r="O33" i="26"/>
  <c r="O39" i="26"/>
  <c r="O45" i="26"/>
  <c r="O51" i="26"/>
  <c r="O57" i="26"/>
  <c r="O63" i="26"/>
  <c r="G32" i="26"/>
  <c r="G11" i="26"/>
  <c r="O11" i="26"/>
  <c r="K35" i="26"/>
  <c r="O47" i="26"/>
  <c r="O12" i="26"/>
  <c r="O48" i="26"/>
  <c r="G25" i="26"/>
  <c r="O31" i="26"/>
  <c r="K37" i="26"/>
  <c r="O67" i="26"/>
  <c r="O8" i="26"/>
  <c r="G21" i="26"/>
  <c r="O15" i="26"/>
  <c r="G44" i="26"/>
  <c r="K26" i="26"/>
  <c r="G17" i="26"/>
  <c r="K29" i="26"/>
  <c r="K65" i="26"/>
  <c r="K30" i="26"/>
  <c r="K66" i="26"/>
  <c r="P2" i="15"/>
  <c r="P4" i="15"/>
  <c r="P6" i="15"/>
  <c r="P8" i="15"/>
  <c r="P9" i="15"/>
  <c r="P10" i="15"/>
  <c r="P12" i="15"/>
  <c r="P11" i="15"/>
  <c r="P16" i="15"/>
  <c r="P5" i="15"/>
  <c r="P14" i="15"/>
  <c r="P17" i="15"/>
  <c r="P19" i="15"/>
  <c r="P20" i="15"/>
  <c r="P21" i="15"/>
  <c r="P22" i="15"/>
  <c r="P23" i="15"/>
  <c r="P25" i="15"/>
  <c r="P26" i="15"/>
  <c r="P27" i="15"/>
  <c r="P28" i="15"/>
  <c r="P29" i="15"/>
  <c r="P31" i="15"/>
  <c r="P32" i="15"/>
  <c r="P33" i="15"/>
  <c r="P34" i="15"/>
  <c r="P35" i="15"/>
  <c r="P37" i="15"/>
  <c r="P38" i="15"/>
  <c r="P39" i="15"/>
  <c r="P40" i="15"/>
  <c r="P41" i="15"/>
  <c r="P43" i="15"/>
  <c r="P44" i="15"/>
  <c r="P45" i="15"/>
  <c r="P46" i="15"/>
  <c r="P47" i="15"/>
  <c r="P49" i="15"/>
  <c r="P50" i="15"/>
  <c r="P51" i="15"/>
  <c r="P52" i="15"/>
  <c r="P53" i="15"/>
  <c r="P55" i="15"/>
  <c r="O2" i="15"/>
  <c r="O4" i="15"/>
  <c r="O6" i="15"/>
  <c r="O8" i="15"/>
  <c r="O9" i="15"/>
  <c r="O10" i="15"/>
  <c r="O12" i="15"/>
  <c r="O11" i="15"/>
  <c r="O16" i="15"/>
  <c r="O5" i="15"/>
  <c r="O14" i="15"/>
  <c r="O17" i="15"/>
  <c r="O19" i="15"/>
  <c r="O20" i="15"/>
  <c r="O21" i="15"/>
  <c r="O22" i="15"/>
  <c r="O23" i="15"/>
  <c r="O25" i="15"/>
  <c r="O26" i="15"/>
  <c r="O27" i="15"/>
  <c r="O28" i="15"/>
  <c r="O29" i="15"/>
  <c r="O31" i="15"/>
  <c r="O32" i="15"/>
  <c r="O33" i="15"/>
  <c r="O34" i="15"/>
  <c r="O35" i="15"/>
  <c r="O37" i="15"/>
  <c r="O38" i="15"/>
  <c r="O39" i="15"/>
  <c r="O40" i="15"/>
  <c r="O41" i="15"/>
  <c r="O43" i="15"/>
  <c r="O44" i="15"/>
  <c r="O45" i="15"/>
  <c r="O46" i="15"/>
  <c r="O47" i="15"/>
  <c r="O49" i="15"/>
  <c r="O50" i="15"/>
  <c r="O51" i="15"/>
  <c r="O52" i="15"/>
  <c r="O53" i="15"/>
  <c r="O55" i="15"/>
  <c r="N2" i="15"/>
  <c r="R2" i="15" s="1"/>
  <c r="N4" i="15"/>
  <c r="R4" i="15" s="1"/>
  <c r="N6" i="15"/>
  <c r="N8" i="15"/>
  <c r="R8" i="15" s="1"/>
  <c r="N9" i="15"/>
  <c r="R9" i="15" s="1"/>
  <c r="N10" i="15"/>
  <c r="R10" i="15" s="1"/>
  <c r="N12" i="15"/>
  <c r="R12" i="15" s="1"/>
  <c r="N11" i="15"/>
  <c r="R11" i="15" s="1"/>
  <c r="N16" i="15"/>
  <c r="R16" i="15" s="1"/>
  <c r="N5" i="15"/>
  <c r="N14" i="15"/>
  <c r="R14" i="15" s="1"/>
  <c r="N17" i="15"/>
  <c r="R17" i="15" s="1"/>
  <c r="N19" i="15"/>
  <c r="N20" i="15"/>
  <c r="N21" i="15"/>
  <c r="N22" i="15"/>
  <c r="N23" i="15"/>
  <c r="N25" i="15"/>
  <c r="N26" i="15"/>
  <c r="N27" i="15"/>
  <c r="N28" i="15"/>
  <c r="N29" i="15"/>
  <c r="N31" i="15"/>
  <c r="N32" i="15"/>
  <c r="N33" i="15"/>
  <c r="N34" i="15"/>
  <c r="N35" i="15"/>
  <c r="N37" i="15"/>
  <c r="N38" i="15"/>
  <c r="N39" i="15"/>
  <c r="N40" i="15"/>
  <c r="N41" i="15"/>
  <c r="N43" i="15"/>
  <c r="N44" i="15"/>
  <c r="N45" i="15"/>
  <c r="N46" i="15"/>
  <c r="N47" i="15"/>
  <c r="N49" i="15"/>
  <c r="N50" i="15"/>
  <c r="N51" i="15"/>
  <c r="N52" i="15"/>
  <c r="N53" i="15"/>
  <c r="N55" i="15"/>
  <c r="P7" i="15"/>
  <c r="O7" i="15"/>
  <c r="K19" i="15"/>
  <c r="K20" i="15"/>
  <c r="K21" i="15"/>
  <c r="K22" i="15"/>
  <c r="K23" i="15"/>
  <c r="K25" i="15"/>
  <c r="K26" i="15"/>
  <c r="K27" i="15"/>
  <c r="K28" i="15"/>
  <c r="K29" i="15"/>
  <c r="K31" i="15"/>
  <c r="K32" i="15"/>
  <c r="K33" i="15"/>
  <c r="K34" i="15"/>
  <c r="K35" i="15"/>
  <c r="K37" i="15"/>
  <c r="K38" i="15"/>
  <c r="K39" i="15"/>
  <c r="K40" i="15"/>
  <c r="K41" i="15"/>
  <c r="K43" i="15"/>
  <c r="K44" i="15"/>
  <c r="K45" i="15"/>
  <c r="K46" i="15"/>
  <c r="K47" i="15"/>
  <c r="K49" i="15"/>
  <c r="K50" i="15"/>
  <c r="K51" i="15"/>
  <c r="K52" i="15"/>
  <c r="K53" i="15"/>
  <c r="K55" i="15"/>
  <c r="J19" i="15"/>
  <c r="J20" i="15"/>
  <c r="J21" i="15"/>
  <c r="J22" i="15"/>
  <c r="J23" i="15"/>
  <c r="J25" i="15"/>
  <c r="J26" i="15"/>
  <c r="J27" i="15"/>
  <c r="J28" i="15"/>
  <c r="J29" i="15"/>
  <c r="J31" i="15"/>
  <c r="J32" i="15"/>
  <c r="J33" i="15"/>
  <c r="J34" i="15"/>
  <c r="J35" i="15"/>
  <c r="J37" i="15"/>
  <c r="J38" i="15"/>
  <c r="J39" i="15"/>
  <c r="J40" i="15"/>
  <c r="J41" i="15"/>
  <c r="J43" i="15"/>
  <c r="J44" i="15"/>
  <c r="J45" i="15"/>
  <c r="J46" i="15"/>
  <c r="J47" i="15"/>
  <c r="J49" i="15"/>
  <c r="J50" i="15"/>
  <c r="J51" i="15"/>
  <c r="J52" i="15"/>
  <c r="J53" i="15"/>
  <c r="J55" i="15"/>
  <c r="I19" i="15"/>
  <c r="M19" i="15" s="1"/>
  <c r="I20" i="15"/>
  <c r="M20" i="15"/>
  <c r="I21" i="15"/>
  <c r="M21" i="15" s="1"/>
  <c r="I22" i="15"/>
  <c r="M22" i="15" s="1"/>
  <c r="I23" i="15"/>
  <c r="M23" i="15"/>
  <c r="I25" i="15"/>
  <c r="M25" i="15" s="1"/>
  <c r="I26" i="15"/>
  <c r="M26" i="15" s="1"/>
  <c r="I27" i="15"/>
  <c r="M27" i="15"/>
  <c r="I28" i="15"/>
  <c r="M28" i="15" s="1"/>
  <c r="I29" i="15"/>
  <c r="M29" i="15"/>
  <c r="I31" i="15"/>
  <c r="M31" i="15" s="1"/>
  <c r="I32" i="15"/>
  <c r="M32" i="15"/>
  <c r="I33" i="15"/>
  <c r="M33" i="15" s="1"/>
  <c r="I34" i="15"/>
  <c r="M34" i="15" s="1"/>
  <c r="I35" i="15"/>
  <c r="M35" i="15" s="1"/>
  <c r="I37" i="15"/>
  <c r="M37" i="15" s="1"/>
  <c r="I38" i="15"/>
  <c r="M38" i="15" s="1"/>
  <c r="I39" i="15"/>
  <c r="M39" i="15" s="1"/>
  <c r="I40" i="15"/>
  <c r="M40" i="15" s="1"/>
  <c r="I41" i="15"/>
  <c r="M41" i="15"/>
  <c r="I43" i="15"/>
  <c r="M43" i="15" s="1"/>
  <c r="I44" i="15"/>
  <c r="M44" i="15" s="1"/>
  <c r="I45" i="15"/>
  <c r="M45" i="15"/>
  <c r="I46" i="15"/>
  <c r="M46" i="15" s="1"/>
  <c r="I47" i="15"/>
  <c r="M47" i="15"/>
  <c r="I49" i="15"/>
  <c r="M49" i="15" s="1"/>
  <c r="I50" i="15"/>
  <c r="M50" i="15"/>
  <c r="I51" i="15"/>
  <c r="M51" i="15" s="1"/>
  <c r="I52" i="15"/>
  <c r="M52" i="15" s="1"/>
  <c r="I53" i="15"/>
  <c r="M53" i="15"/>
  <c r="I55" i="15"/>
  <c r="M55" i="15" s="1"/>
  <c r="F2" i="15"/>
  <c r="F4" i="15"/>
  <c r="F6" i="15"/>
  <c r="F8" i="15"/>
  <c r="F9" i="15"/>
  <c r="F10" i="15"/>
  <c r="F12" i="15"/>
  <c r="F11" i="15"/>
  <c r="F16" i="15"/>
  <c r="F5" i="15"/>
  <c r="F14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E2" i="15"/>
  <c r="E4" i="15"/>
  <c r="E6" i="15"/>
  <c r="E8" i="15"/>
  <c r="E9" i="15"/>
  <c r="E10" i="15"/>
  <c r="E12" i="15"/>
  <c r="E11" i="15"/>
  <c r="E16" i="15"/>
  <c r="E5" i="15"/>
  <c r="E14" i="15"/>
  <c r="E17" i="15"/>
  <c r="E19" i="15"/>
  <c r="E20" i="15"/>
  <c r="E21" i="15"/>
  <c r="E22" i="15"/>
  <c r="E23" i="15"/>
  <c r="E25" i="15"/>
  <c r="E26" i="15"/>
  <c r="E27" i="15"/>
  <c r="E28" i="15"/>
  <c r="E29" i="15"/>
  <c r="E31" i="15"/>
  <c r="E32" i="15"/>
  <c r="E33" i="15"/>
  <c r="E34" i="15"/>
  <c r="E35" i="15"/>
  <c r="E37" i="15"/>
  <c r="E38" i="15"/>
  <c r="E39" i="15"/>
  <c r="E40" i="15"/>
  <c r="E41" i="15"/>
  <c r="E43" i="15"/>
  <c r="E44" i="15"/>
  <c r="E45" i="15"/>
  <c r="E46" i="15"/>
  <c r="E47" i="15"/>
  <c r="E49" i="15"/>
  <c r="E50" i="15"/>
  <c r="E51" i="15"/>
  <c r="E52" i="15"/>
  <c r="E53" i="15"/>
  <c r="E55" i="15"/>
  <c r="D2" i="15"/>
  <c r="H2" i="15" s="1"/>
  <c r="D3" i="15"/>
  <c r="D4" i="15"/>
  <c r="H4" i="15" s="1"/>
  <c r="D6" i="15"/>
  <c r="H6" i="15" s="1"/>
  <c r="D8" i="15"/>
  <c r="H8" i="15" s="1"/>
  <c r="D9" i="15"/>
  <c r="H9" i="15" s="1"/>
  <c r="D10" i="15"/>
  <c r="H10" i="15" s="1"/>
  <c r="D15" i="15"/>
  <c r="D12" i="15"/>
  <c r="D11" i="15"/>
  <c r="H11" i="15" s="1"/>
  <c r="D16" i="15"/>
  <c r="H16" i="15" s="1"/>
  <c r="D5" i="15"/>
  <c r="H5" i="15" s="1"/>
  <c r="D14" i="15"/>
  <c r="H14" i="15" s="1"/>
  <c r="D13" i="15"/>
  <c r="D17" i="15"/>
  <c r="H17" i="15" s="1"/>
  <c r="D18" i="15"/>
  <c r="H18" i="15" s="1"/>
  <c r="D19" i="15"/>
  <c r="H19" i="15" s="1"/>
  <c r="D20" i="15"/>
  <c r="H20" i="15" s="1"/>
  <c r="D21" i="15"/>
  <c r="H21" i="15"/>
  <c r="D22" i="15"/>
  <c r="H22" i="15" s="1"/>
  <c r="D23" i="15"/>
  <c r="H23" i="15" s="1"/>
  <c r="D24" i="15"/>
  <c r="H24" i="15" s="1"/>
  <c r="D25" i="15"/>
  <c r="H25" i="15" s="1"/>
  <c r="D26" i="15"/>
  <c r="H26" i="15" s="1"/>
  <c r="D27" i="15"/>
  <c r="H27" i="15" s="1"/>
  <c r="D28" i="15"/>
  <c r="H28" i="15" s="1"/>
  <c r="D29" i="15"/>
  <c r="H29" i="15" s="1"/>
  <c r="D30" i="15"/>
  <c r="H30" i="15"/>
  <c r="D31" i="15"/>
  <c r="H31" i="15" s="1"/>
  <c r="D32" i="15"/>
  <c r="H32" i="15" s="1"/>
  <c r="D33" i="15"/>
  <c r="H33" i="15" s="1"/>
  <c r="D34" i="15"/>
  <c r="H34" i="15" s="1"/>
  <c r="D35" i="15"/>
  <c r="H35" i="15" s="1"/>
  <c r="D36" i="15"/>
  <c r="H36" i="15" s="1"/>
  <c r="D37" i="15"/>
  <c r="H37" i="15" s="1"/>
  <c r="D38" i="15"/>
  <c r="H38" i="15" s="1"/>
  <c r="D39" i="15"/>
  <c r="H39" i="15"/>
  <c r="D40" i="15"/>
  <c r="H40" i="15" s="1"/>
  <c r="D41" i="15"/>
  <c r="H41" i="15" s="1"/>
  <c r="D42" i="15"/>
  <c r="H42" i="15" s="1"/>
  <c r="D43" i="15"/>
  <c r="H43" i="15" s="1"/>
  <c r="D44" i="15"/>
  <c r="H44" i="15" s="1"/>
  <c r="D45" i="15"/>
  <c r="H45" i="15" s="1"/>
  <c r="D46" i="15"/>
  <c r="H46" i="15" s="1"/>
  <c r="D47" i="15"/>
  <c r="H47" i="15" s="1"/>
  <c r="D48" i="15"/>
  <c r="H48" i="15"/>
  <c r="D49" i="15"/>
  <c r="H49" i="15" s="1"/>
  <c r="D50" i="15"/>
  <c r="H50" i="15" s="1"/>
  <c r="D51" i="15"/>
  <c r="H51" i="15" s="1"/>
  <c r="D52" i="15"/>
  <c r="H52" i="15" s="1"/>
  <c r="D53" i="15"/>
  <c r="H53" i="15" s="1"/>
  <c r="D54" i="15"/>
  <c r="H54" i="15" s="1"/>
  <c r="D55" i="15"/>
  <c r="H55" i="15" s="1"/>
  <c r="F7" i="15"/>
  <c r="E7" i="15"/>
  <c r="D7" i="15"/>
  <c r="H7" i="15" s="1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I18" i="15"/>
  <c r="M18" i="15" s="1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49" i="40"/>
  <c r="K50" i="40"/>
  <c r="K51" i="40"/>
  <c r="K52" i="40"/>
  <c r="K53" i="40"/>
  <c r="K54" i="40"/>
  <c r="K55" i="40"/>
  <c r="K49" i="39"/>
  <c r="K50" i="39"/>
  <c r="K51" i="39"/>
  <c r="K52" i="39"/>
  <c r="K53" i="39"/>
  <c r="K54" i="39"/>
  <c r="K55" i="39"/>
  <c r="K49" i="3"/>
  <c r="K50" i="3"/>
  <c r="K51" i="3"/>
  <c r="K52" i="3"/>
  <c r="K53" i="3"/>
  <c r="K54" i="3"/>
  <c r="K55" i="3"/>
  <c r="K55" i="6"/>
  <c r="K8" i="14"/>
  <c r="K12" i="14"/>
  <c r="K2" i="14"/>
  <c r="K15" i="6"/>
  <c r="K16" i="6"/>
  <c r="K17" i="6"/>
  <c r="K18" i="6"/>
  <c r="K32" i="14"/>
  <c r="K19" i="6"/>
  <c r="K20" i="6"/>
  <c r="K21" i="6"/>
  <c r="K22" i="6"/>
  <c r="K23" i="6"/>
  <c r="K24" i="6"/>
  <c r="K25" i="6"/>
  <c r="K26" i="6"/>
  <c r="K31" i="14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J4" i="14"/>
  <c r="J9" i="14"/>
  <c r="J8" i="14"/>
  <c r="J12" i="14"/>
  <c r="K15" i="41"/>
  <c r="K16" i="41"/>
  <c r="K17" i="41"/>
  <c r="K18" i="41"/>
  <c r="K19" i="41"/>
  <c r="K20" i="41"/>
  <c r="K21" i="41"/>
  <c r="K22" i="41"/>
  <c r="K23" i="41"/>
  <c r="K24" i="41"/>
  <c r="K25" i="41"/>
  <c r="K26" i="41"/>
  <c r="J28" i="14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I2" i="14"/>
  <c r="I4" i="14"/>
  <c r="I7" i="14"/>
  <c r="K14" i="42"/>
  <c r="K15" i="42"/>
  <c r="K16" i="42"/>
  <c r="K17" i="42"/>
  <c r="I17" i="14"/>
  <c r="K18" i="42"/>
  <c r="I30" i="14"/>
  <c r="K19" i="42"/>
  <c r="I19" i="14"/>
  <c r="M19" i="14" s="1"/>
  <c r="K20" i="42"/>
  <c r="I20" i="14"/>
  <c r="K21" i="42"/>
  <c r="I21" i="14"/>
  <c r="K22" i="42"/>
  <c r="K23" i="42"/>
  <c r="I23" i="14"/>
  <c r="K24" i="42"/>
  <c r="I24" i="14"/>
  <c r="M24" i="14" s="1"/>
  <c r="K25" i="42"/>
  <c r="K26" i="42"/>
  <c r="K27" i="42"/>
  <c r="K28" i="42"/>
  <c r="K29" i="42"/>
  <c r="K30" i="42"/>
  <c r="K31" i="42"/>
  <c r="K32" i="42"/>
  <c r="I32" i="14"/>
  <c r="K33" i="42"/>
  <c r="I33" i="14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49" i="42"/>
  <c r="K50" i="42"/>
  <c r="K51" i="42"/>
  <c r="K52" i="42"/>
  <c r="K53" i="42"/>
  <c r="K54" i="42"/>
  <c r="K55" i="42"/>
  <c r="K56" i="42"/>
  <c r="P2" i="14"/>
  <c r="P8" i="14"/>
  <c r="P4" i="14"/>
  <c r="P12" i="14"/>
  <c r="P9" i="14"/>
  <c r="P11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O2" i="14"/>
  <c r="O8" i="14"/>
  <c r="O3" i="14"/>
  <c r="O4" i="14"/>
  <c r="O12" i="14"/>
  <c r="O9" i="14"/>
  <c r="O11" i="14"/>
  <c r="O14" i="14"/>
  <c r="O15" i="14"/>
  <c r="O17" i="14"/>
  <c r="O18" i="14"/>
  <c r="O19" i="14"/>
  <c r="O20" i="14"/>
  <c r="O21" i="14"/>
  <c r="O23" i="14"/>
  <c r="O24" i="14"/>
  <c r="O25" i="14"/>
  <c r="O26" i="14"/>
  <c r="O27" i="14"/>
  <c r="O29" i="14"/>
  <c r="O30" i="14"/>
  <c r="O31" i="14"/>
  <c r="O32" i="14"/>
  <c r="O33" i="14"/>
  <c r="O35" i="14"/>
  <c r="O36" i="14"/>
  <c r="O37" i="14"/>
  <c r="O38" i="14"/>
  <c r="O39" i="14"/>
  <c r="O41" i="14"/>
  <c r="O42" i="14"/>
  <c r="O43" i="14"/>
  <c r="O44" i="14"/>
  <c r="O45" i="14"/>
  <c r="O47" i="14"/>
  <c r="O48" i="14"/>
  <c r="O49" i="14"/>
  <c r="O50" i="14"/>
  <c r="O51" i="14"/>
  <c r="O53" i="14"/>
  <c r="O54" i="14"/>
  <c r="O55" i="14"/>
  <c r="N8" i="14"/>
  <c r="N3" i="14"/>
  <c r="N4" i="14"/>
  <c r="N7" i="14"/>
  <c r="N12" i="14"/>
  <c r="N11" i="14"/>
  <c r="N14" i="14"/>
  <c r="R14" i="14" s="1"/>
  <c r="N15" i="14"/>
  <c r="R15" i="14" s="1"/>
  <c r="N17" i="14"/>
  <c r="R17" i="14" s="1"/>
  <c r="N18" i="14"/>
  <c r="N19" i="14"/>
  <c r="R19" i="14" s="1"/>
  <c r="N20" i="14"/>
  <c r="R20" i="14" s="1"/>
  <c r="N21" i="14"/>
  <c r="N23" i="14"/>
  <c r="N24" i="14"/>
  <c r="R24" i="14" s="1"/>
  <c r="N25" i="14"/>
  <c r="N26" i="14"/>
  <c r="R26" i="14" s="1"/>
  <c r="N27" i="14"/>
  <c r="R27" i="14" s="1"/>
  <c r="N29" i="14"/>
  <c r="N30" i="14"/>
  <c r="N31" i="14"/>
  <c r="N32" i="14"/>
  <c r="N33" i="14"/>
  <c r="R33" i="14" s="1"/>
  <c r="N35" i="14"/>
  <c r="N36" i="14"/>
  <c r="R36" i="14" s="1"/>
  <c r="N37" i="14"/>
  <c r="R37" i="14" s="1"/>
  <c r="N38" i="14"/>
  <c r="R38" i="14" s="1"/>
  <c r="N39" i="14"/>
  <c r="R39" i="14" s="1"/>
  <c r="N41" i="14"/>
  <c r="R41" i="14" s="1"/>
  <c r="N42" i="14"/>
  <c r="R42" i="14" s="1"/>
  <c r="N43" i="14"/>
  <c r="R43" i="14" s="1"/>
  <c r="N44" i="14"/>
  <c r="R44" i="14" s="1"/>
  <c r="N45" i="14"/>
  <c r="R45" i="14" s="1"/>
  <c r="N47" i="14"/>
  <c r="R47" i="14" s="1"/>
  <c r="N48" i="14"/>
  <c r="R48" i="14" s="1"/>
  <c r="N49" i="14"/>
  <c r="R49" i="14" s="1"/>
  <c r="N50" i="14"/>
  <c r="R50" i="14" s="1"/>
  <c r="N51" i="14"/>
  <c r="R51" i="14" s="1"/>
  <c r="N53" i="14"/>
  <c r="R53" i="14" s="1"/>
  <c r="N54" i="14"/>
  <c r="R54" i="14" s="1"/>
  <c r="N55" i="14"/>
  <c r="R55" i="14" s="1"/>
  <c r="N5" i="14"/>
  <c r="K36" i="14"/>
  <c r="K37" i="14"/>
  <c r="K38" i="14"/>
  <c r="K39" i="14"/>
  <c r="K41" i="14"/>
  <c r="K42" i="14"/>
  <c r="K43" i="14"/>
  <c r="K44" i="14"/>
  <c r="K45" i="14"/>
  <c r="K47" i="14"/>
  <c r="K48" i="14"/>
  <c r="K49" i="14"/>
  <c r="K50" i="14"/>
  <c r="K51" i="14"/>
  <c r="K53" i="14"/>
  <c r="K54" i="14"/>
  <c r="K5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I41" i="14"/>
  <c r="M41" i="14"/>
  <c r="I42" i="14"/>
  <c r="M42" i="14" s="1"/>
  <c r="I43" i="14"/>
  <c r="M43" i="14"/>
  <c r="I44" i="14"/>
  <c r="M44" i="14"/>
  <c r="I45" i="14"/>
  <c r="M45" i="14" s="1"/>
  <c r="I47" i="14"/>
  <c r="M47" i="14"/>
  <c r="I48" i="14"/>
  <c r="M48" i="14" s="1"/>
  <c r="I49" i="14"/>
  <c r="M49" i="14" s="1"/>
  <c r="I50" i="14"/>
  <c r="M50" i="14"/>
  <c r="I51" i="14"/>
  <c r="M51" i="14" s="1"/>
  <c r="I53" i="14"/>
  <c r="M53" i="14"/>
  <c r="I54" i="14"/>
  <c r="M54" i="14" s="1"/>
  <c r="I55" i="14"/>
  <c r="M55" i="14" s="1"/>
  <c r="F41" i="14"/>
  <c r="F42" i="14"/>
  <c r="F43" i="14"/>
  <c r="F44" i="14"/>
  <c r="F45" i="14"/>
  <c r="F47" i="14"/>
  <c r="F48" i="14"/>
  <c r="F49" i="14"/>
  <c r="F50" i="14"/>
  <c r="F51" i="14"/>
  <c r="F53" i="14"/>
  <c r="F54" i="14"/>
  <c r="F55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D41" i="14"/>
  <c r="H41" i="14"/>
  <c r="D42" i="14"/>
  <c r="H42" i="14" s="1"/>
  <c r="D43" i="14"/>
  <c r="H43" i="14"/>
  <c r="D44" i="14"/>
  <c r="H44" i="14"/>
  <c r="D45" i="14"/>
  <c r="H45" i="14" s="1"/>
  <c r="D47" i="14"/>
  <c r="H47" i="14"/>
  <c r="D48" i="14"/>
  <c r="H48" i="14" s="1"/>
  <c r="D49" i="14"/>
  <c r="H49" i="14"/>
  <c r="D50" i="14"/>
  <c r="H50" i="14"/>
  <c r="D51" i="14"/>
  <c r="H51" i="14" s="1"/>
  <c r="D53" i="14"/>
  <c r="H53" i="14"/>
  <c r="D54" i="14"/>
  <c r="H54" i="14" s="1"/>
  <c r="D55" i="14"/>
  <c r="H55" i="14"/>
  <c r="I36" i="14"/>
  <c r="M36" i="14"/>
  <c r="I37" i="14"/>
  <c r="M37" i="14" s="1"/>
  <c r="I38" i="14"/>
  <c r="M38" i="14"/>
  <c r="I39" i="14"/>
  <c r="M39" i="14"/>
  <c r="I40" i="14"/>
  <c r="M40" i="14" s="1"/>
  <c r="F36" i="14"/>
  <c r="F37" i="14"/>
  <c r="F38" i="14"/>
  <c r="F39" i="14"/>
  <c r="F40" i="14"/>
  <c r="E36" i="14"/>
  <c r="E37" i="14"/>
  <c r="E38" i="14"/>
  <c r="E39" i="14"/>
  <c r="D36" i="14"/>
  <c r="H36" i="14" s="1"/>
  <c r="D37" i="14"/>
  <c r="H37" i="14"/>
  <c r="D38" i="14"/>
  <c r="H38" i="14"/>
  <c r="D39" i="14"/>
  <c r="H39" i="14" s="1"/>
  <c r="K4" i="14"/>
  <c r="K9" i="14"/>
  <c r="K13" i="14"/>
  <c r="K11" i="14"/>
  <c r="K14" i="14"/>
  <c r="K15" i="14"/>
  <c r="K17" i="14"/>
  <c r="K18" i="14"/>
  <c r="K19" i="14"/>
  <c r="K20" i="14"/>
  <c r="K21" i="14"/>
  <c r="K23" i="14"/>
  <c r="K24" i="14"/>
  <c r="K25" i="14"/>
  <c r="K26" i="14"/>
  <c r="K27" i="14"/>
  <c r="K29" i="14"/>
  <c r="K30" i="14"/>
  <c r="K33" i="14"/>
  <c r="K35" i="14"/>
  <c r="J11" i="14"/>
  <c r="J14" i="14"/>
  <c r="J15" i="14"/>
  <c r="J16" i="14"/>
  <c r="J17" i="14"/>
  <c r="J18" i="14"/>
  <c r="J19" i="14"/>
  <c r="J20" i="14"/>
  <c r="J21" i="14"/>
  <c r="J23" i="14"/>
  <c r="J24" i="14"/>
  <c r="J25" i="14"/>
  <c r="J26" i="14"/>
  <c r="J27" i="14"/>
  <c r="J29" i="14"/>
  <c r="J30" i="14"/>
  <c r="J31" i="14"/>
  <c r="J32" i="14"/>
  <c r="J33" i="14"/>
  <c r="J35" i="14"/>
  <c r="I14" i="14"/>
  <c r="M14" i="14" s="1"/>
  <c r="I15" i="14"/>
  <c r="I25" i="14"/>
  <c r="M25" i="14" s="1"/>
  <c r="I26" i="14"/>
  <c r="M26" i="14" s="1"/>
  <c r="I27" i="14"/>
  <c r="I29" i="14"/>
  <c r="M29" i="14" s="1"/>
  <c r="I35" i="14"/>
  <c r="M35" i="14" s="1"/>
  <c r="F2" i="14"/>
  <c r="F8" i="14"/>
  <c r="F3" i="14"/>
  <c r="F4" i="14"/>
  <c r="F12" i="14"/>
  <c r="F9" i="14"/>
  <c r="F11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E2" i="14"/>
  <c r="E8" i="14"/>
  <c r="E3" i="14"/>
  <c r="E4" i="14"/>
  <c r="E12" i="14"/>
  <c r="E9" i="14"/>
  <c r="E11" i="14"/>
  <c r="E14" i="14"/>
  <c r="E15" i="14"/>
  <c r="E17" i="14"/>
  <c r="E18" i="14"/>
  <c r="E19" i="14"/>
  <c r="E20" i="14"/>
  <c r="E21" i="14"/>
  <c r="E23" i="14"/>
  <c r="E24" i="14"/>
  <c r="E25" i="14"/>
  <c r="E26" i="14"/>
  <c r="E27" i="14"/>
  <c r="E29" i="14"/>
  <c r="E30" i="14"/>
  <c r="E31" i="14"/>
  <c r="E32" i="14"/>
  <c r="E33" i="14"/>
  <c r="E35" i="14"/>
  <c r="D2" i="14"/>
  <c r="D8" i="14"/>
  <c r="D3" i="14"/>
  <c r="H3" i="14" s="1"/>
  <c r="D4" i="14"/>
  <c r="D12" i="14"/>
  <c r="D9" i="14"/>
  <c r="H9" i="14" s="1"/>
  <c r="D11" i="14"/>
  <c r="D14" i="14"/>
  <c r="H14" i="14" s="1"/>
  <c r="D15" i="14"/>
  <c r="H15" i="14" s="1"/>
  <c r="D17" i="14"/>
  <c r="D18" i="14"/>
  <c r="H18" i="14" s="1"/>
  <c r="D19" i="14"/>
  <c r="H19" i="14" s="1"/>
  <c r="D20" i="14"/>
  <c r="H20" i="14" s="1"/>
  <c r="D21" i="14"/>
  <c r="H21" i="14" s="1"/>
  <c r="D23" i="14"/>
  <c r="H23" i="14" s="1"/>
  <c r="D24" i="14"/>
  <c r="H24" i="14" s="1"/>
  <c r="D25" i="14"/>
  <c r="H25" i="14" s="1"/>
  <c r="D26" i="14"/>
  <c r="H26" i="14" s="1"/>
  <c r="D27" i="14"/>
  <c r="H27" i="14" s="1"/>
  <c r="D29" i="14"/>
  <c r="D30" i="14"/>
  <c r="H30" i="14" s="1"/>
  <c r="D31" i="14"/>
  <c r="D32" i="14"/>
  <c r="H32" i="14" s="1"/>
  <c r="D33" i="14"/>
  <c r="D35" i="14"/>
  <c r="H35" i="14" s="1"/>
  <c r="D5" i="14"/>
  <c r="D4" i="13"/>
  <c r="I7" i="13"/>
  <c r="M7" i="13" s="1"/>
  <c r="I12" i="13"/>
  <c r="I6" i="13"/>
  <c r="I9" i="13"/>
  <c r="I14" i="13"/>
  <c r="I15" i="13"/>
  <c r="K18" i="40"/>
  <c r="I18" i="13"/>
  <c r="M18" i="13" s="1"/>
  <c r="K19" i="40"/>
  <c r="I19" i="13"/>
  <c r="M19" i="13" s="1"/>
  <c r="K20" i="40"/>
  <c r="K21" i="40"/>
  <c r="I21" i="13"/>
  <c r="K22" i="40"/>
  <c r="I22" i="13"/>
  <c r="M22" i="13" s="1"/>
  <c r="K23" i="40"/>
  <c r="I23" i="13"/>
  <c r="K24" i="40"/>
  <c r="I24" i="13"/>
  <c r="K25" i="40"/>
  <c r="K26" i="40"/>
  <c r="I26" i="13"/>
  <c r="M26" i="13" s="1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I4" i="13"/>
  <c r="J7" i="13"/>
  <c r="J3" i="13"/>
  <c r="J15" i="13"/>
  <c r="J10" i="13"/>
  <c r="J13" i="13"/>
  <c r="J8" i="13"/>
  <c r="J6" i="13"/>
  <c r="J14" i="13"/>
  <c r="J16" i="13"/>
  <c r="J9" i="13"/>
  <c r="J12" i="13"/>
  <c r="K18" i="39"/>
  <c r="K19" i="39"/>
  <c r="K20" i="39"/>
  <c r="K21" i="39"/>
  <c r="K22" i="39"/>
  <c r="K23" i="39"/>
  <c r="K24" i="39"/>
  <c r="K25" i="39"/>
  <c r="K26" i="39"/>
  <c r="K27" i="39"/>
  <c r="K28" i="39"/>
  <c r="K29" i="39"/>
  <c r="K30" i="39"/>
  <c r="K31" i="39"/>
  <c r="K32" i="39"/>
  <c r="K33" i="39"/>
  <c r="K34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48" i="39"/>
  <c r="K7" i="46"/>
  <c r="K25" i="12"/>
  <c r="K19" i="16"/>
  <c r="K24" i="12"/>
  <c r="K23" i="12"/>
  <c r="K10" i="16"/>
  <c r="K22" i="12"/>
  <c r="K20" i="16"/>
  <c r="K18" i="16"/>
  <c r="K25" i="16"/>
  <c r="K21" i="12"/>
  <c r="K24" i="16"/>
  <c r="J25" i="16"/>
  <c r="J24" i="16"/>
  <c r="J20" i="16"/>
  <c r="J18" i="16"/>
  <c r="J19" i="16"/>
  <c r="I18" i="16"/>
  <c r="M18" i="16" s="1"/>
  <c r="I13" i="16"/>
  <c r="I20" i="16"/>
  <c r="M20" i="16" s="1"/>
  <c r="I19" i="16"/>
  <c r="M19" i="16" s="1"/>
  <c r="K24" i="10"/>
  <c r="I24" i="16"/>
  <c r="M24" i="16" s="1"/>
  <c r="K25" i="10"/>
  <c r="I25" i="16"/>
  <c r="K18" i="9"/>
  <c r="K11" i="15"/>
  <c r="K17" i="9"/>
  <c r="K16" i="9"/>
  <c r="K15" i="9"/>
  <c r="K18" i="15"/>
  <c r="K5" i="15"/>
  <c r="K8" i="15"/>
  <c r="K14" i="9"/>
  <c r="K14" i="15"/>
  <c r="K7" i="15"/>
  <c r="I14" i="15"/>
  <c r="M14" i="15" s="1"/>
  <c r="I17" i="15"/>
  <c r="M17" i="15" s="1"/>
  <c r="I11" i="15"/>
  <c r="M11" i="15" s="1"/>
  <c r="I8" i="15"/>
  <c r="M8" i="15" s="1"/>
  <c r="I7" i="15"/>
  <c r="M7" i="15" s="1"/>
  <c r="I6" i="15"/>
  <c r="I4" i="15"/>
  <c r="M4" i="15" s="1"/>
  <c r="I2" i="15"/>
  <c r="M2" i="15" s="1"/>
  <c r="J17" i="15"/>
  <c r="J14" i="15"/>
  <c r="K18" i="8"/>
  <c r="K19" i="8"/>
  <c r="K40" i="3"/>
  <c r="K41" i="3"/>
  <c r="K42" i="3"/>
  <c r="K43" i="3"/>
  <c r="K44" i="3"/>
  <c r="K45" i="3"/>
  <c r="K46" i="3"/>
  <c r="K47" i="3"/>
  <c r="K48" i="3"/>
  <c r="K40" i="48"/>
  <c r="K39" i="48"/>
  <c r="K38" i="48"/>
  <c r="K37" i="48"/>
  <c r="K36" i="48"/>
  <c r="K35" i="48"/>
  <c r="K34" i="48"/>
  <c r="K33" i="48"/>
  <c r="K32" i="48"/>
  <c r="K31" i="48"/>
  <c r="K30" i="48"/>
  <c r="K9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8" i="48"/>
  <c r="K7" i="48"/>
  <c r="K6" i="48"/>
  <c r="K5" i="48"/>
  <c r="K4" i="48"/>
  <c r="K3" i="48"/>
  <c r="K2" i="48"/>
  <c r="K40" i="46"/>
  <c r="K31" i="46"/>
  <c r="K20" i="46"/>
  <c r="K32" i="46"/>
  <c r="K33" i="46"/>
  <c r="K34" i="46"/>
  <c r="K24" i="46"/>
  <c r="K35" i="46"/>
  <c r="K36" i="46"/>
  <c r="K37" i="46"/>
  <c r="K38" i="46"/>
  <c r="K39" i="46"/>
  <c r="K5" i="16"/>
  <c r="K7" i="16"/>
  <c r="K14" i="16"/>
  <c r="K12" i="16"/>
  <c r="K9" i="16"/>
  <c r="I22" i="16"/>
  <c r="M22" i="16" s="1"/>
  <c r="K22" i="16"/>
  <c r="K4" i="16"/>
  <c r="K11" i="16"/>
  <c r="K21" i="16"/>
  <c r="K16" i="15"/>
  <c r="K10" i="15"/>
  <c r="K2" i="15"/>
  <c r="K9" i="15"/>
  <c r="K6" i="15"/>
  <c r="K4" i="15"/>
  <c r="K12" i="15"/>
  <c r="J9" i="16"/>
  <c r="J21" i="16"/>
  <c r="J2" i="16"/>
  <c r="J13" i="16"/>
  <c r="J4" i="16"/>
  <c r="J11" i="16"/>
  <c r="J22" i="16"/>
  <c r="J12" i="16"/>
  <c r="J7" i="16"/>
  <c r="J10" i="16"/>
  <c r="J5" i="16"/>
  <c r="J3" i="16"/>
  <c r="J7" i="15"/>
  <c r="J12" i="15"/>
  <c r="J4" i="15"/>
  <c r="J6" i="15"/>
  <c r="J8" i="15"/>
  <c r="J9" i="15"/>
  <c r="J2" i="15"/>
  <c r="J11" i="15"/>
  <c r="J10" i="15"/>
  <c r="J16" i="15"/>
  <c r="J2" i="14"/>
  <c r="I4" i="16"/>
  <c r="M4" i="16" s="1"/>
  <c r="I7" i="16"/>
  <c r="I21" i="16"/>
  <c r="M21" i="16" s="1"/>
  <c r="I11" i="16"/>
  <c r="M11" i="16" s="1"/>
  <c r="I10" i="16"/>
  <c r="M10" i="16" s="1"/>
  <c r="I9" i="16"/>
  <c r="M9" i="16" s="1"/>
  <c r="I5" i="16"/>
  <c r="I12" i="16"/>
  <c r="M12" i="16" s="1"/>
  <c r="I16" i="16"/>
  <c r="I17" i="16"/>
  <c r="I8" i="14"/>
  <c r="I12" i="14"/>
  <c r="I9" i="15"/>
  <c r="M9" i="15" s="1"/>
  <c r="I10" i="15"/>
  <c r="M10" i="15" s="1"/>
  <c r="I12" i="15"/>
  <c r="M12" i="15" s="1"/>
  <c r="I16" i="15"/>
  <c r="M16" i="15" s="1"/>
  <c r="I8" i="13"/>
  <c r="M8" i="13" s="1"/>
  <c r="I3" i="13"/>
  <c r="I16" i="13"/>
  <c r="I13" i="13"/>
  <c r="I10" i="13"/>
  <c r="M10" i="13" s="1"/>
  <c r="K13" i="16"/>
  <c r="R35" i="14"/>
  <c r="I31" i="14"/>
  <c r="M31" i="14" s="1"/>
  <c r="I11" i="14"/>
  <c r="H31" i="14"/>
  <c r="I9" i="14"/>
  <c r="I13" i="14"/>
  <c r="M13" i="14" s="1"/>
  <c r="I18" i="14"/>
  <c r="M18" i="14" s="1"/>
  <c r="R30" i="14"/>
  <c r="M25" i="16"/>
  <c r="R18" i="14"/>
  <c r="H33" i="14"/>
  <c r="H17" i="14"/>
  <c r="I5" i="15"/>
  <c r="J5" i="15"/>
  <c r="K17" i="15"/>
  <c r="M21" i="14"/>
  <c r="R25" i="14"/>
  <c r="M23" i="14"/>
  <c r="M15" i="14"/>
  <c r="M27" i="14"/>
  <c r="H29" i="14"/>
  <c r="R29" i="14"/>
  <c r="R21" i="14"/>
  <c r="M32" i="14"/>
  <c r="R32" i="14"/>
  <c r="M33" i="14"/>
  <c r="R31" i="14"/>
  <c r="R23" i="14"/>
  <c r="M20" i="14"/>
  <c r="M17" i="14"/>
  <c r="M30" i="14"/>
  <c r="D15" i="13"/>
  <c r="E10" i="13"/>
  <c r="E36" i="13"/>
  <c r="D12" i="13"/>
  <c r="D29" i="13"/>
  <c r="H29" i="13" s="1"/>
  <c r="E8" i="13"/>
  <c r="H8" i="13" s="1"/>
  <c r="E19" i="13"/>
  <c r="D31" i="13"/>
  <c r="H31" i="13" s="1"/>
  <c r="D32" i="13"/>
  <c r="E38" i="13"/>
  <c r="E6" i="13"/>
  <c r="E9" i="13"/>
  <c r="D26" i="13"/>
  <c r="H26" i="13" s="1"/>
  <c r="D43" i="13"/>
  <c r="H43" i="13" s="1"/>
  <c r="D17" i="13"/>
  <c r="E14" i="13"/>
  <c r="R46" i="13"/>
  <c r="D18" i="13"/>
  <c r="H18" i="13" s="1"/>
  <c r="D33" i="13"/>
  <c r="H33" i="13" s="1"/>
  <c r="E35" i="13"/>
  <c r="R22" i="13"/>
  <c r="R21" i="13"/>
  <c r="D24" i="13"/>
  <c r="H24" i="13" s="1"/>
  <c r="D45" i="13"/>
  <c r="H45" i="13" s="1"/>
  <c r="D7" i="13"/>
  <c r="M23" i="16"/>
  <c r="D34" i="13"/>
  <c r="H34" i="13" s="1"/>
  <c r="D28" i="13"/>
  <c r="E28" i="13"/>
  <c r="E32" i="13"/>
  <c r="H32" i="13"/>
  <c r="D21" i="13"/>
  <c r="H21" i="13" s="1"/>
  <c r="E21" i="13"/>
  <c r="D19" i="13"/>
  <c r="H19" i="13"/>
  <c r="E34" i="13"/>
  <c r="D40" i="13"/>
  <c r="H40" i="13" s="1"/>
  <c r="D8" i="13"/>
  <c r="E33" i="13"/>
  <c r="E29" i="13"/>
  <c r="D14" i="13"/>
  <c r="H14" i="13"/>
  <c r="E43" i="13"/>
  <c r="D9" i="13"/>
  <c r="E42" i="13"/>
  <c r="E15" i="13"/>
  <c r="D6" i="13"/>
  <c r="E45" i="13"/>
  <c r="D22" i="13"/>
  <c r="H22" i="13" s="1"/>
  <c r="D16" i="13"/>
  <c r="D39" i="13"/>
  <c r="H39" i="13" s="1"/>
  <c r="D37" i="13"/>
  <c r="H37" i="13" s="1"/>
  <c r="D3" i="13"/>
  <c r="E24" i="13"/>
  <c r="E18" i="13"/>
  <c r="E7" i="13"/>
  <c r="R38" i="13"/>
  <c r="D46" i="13"/>
  <c r="H46" i="13" s="1"/>
  <c r="D23" i="13"/>
  <c r="D11" i="13"/>
  <c r="D13" i="13"/>
  <c r="E40" i="13"/>
  <c r="E26" i="13"/>
  <c r="E20" i="13"/>
  <c r="E12" i="13"/>
  <c r="R45" i="13"/>
  <c r="R32" i="13"/>
  <c r="R29" i="13"/>
  <c r="R24" i="13"/>
  <c r="R28" i="13"/>
  <c r="D38" i="13"/>
  <c r="H38" i="13" s="1"/>
  <c r="D10" i="13"/>
  <c r="H10" i="13" s="1"/>
  <c r="E22" i="13"/>
  <c r="E16" i="13"/>
  <c r="H16" i="13" s="1"/>
  <c r="E39" i="13"/>
  <c r="E37" i="13"/>
  <c r="E3" i="13"/>
  <c r="E48" i="13"/>
  <c r="E46" i="13"/>
  <c r="E23" i="13"/>
  <c r="E11" i="13"/>
  <c r="E13" i="13"/>
  <c r="H13" i="13" s="1"/>
  <c r="H28" i="13"/>
  <c r="H23" i="13"/>
  <c r="H3" i="13"/>
  <c r="K26" i="10"/>
  <c r="K27" i="10"/>
  <c r="K28" i="10"/>
  <c r="K29" i="10"/>
  <c r="K30" i="10"/>
  <c r="K30" i="46"/>
  <c r="K29" i="46"/>
  <c r="K28" i="46"/>
  <c r="K27" i="46"/>
  <c r="K26" i="46"/>
  <c r="K25" i="46"/>
  <c r="K23" i="46"/>
  <c r="K6" i="46"/>
  <c r="K22" i="46"/>
  <c r="K21" i="46"/>
  <c r="K18" i="46"/>
  <c r="K17" i="46"/>
  <c r="K16" i="46"/>
  <c r="K15" i="46"/>
  <c r="K19" i="46"/>
  <c r="K13" i="46"/>
  <c r="K14" i="46"/>
  <c r="K12" i="46"/>
  <c r="K11" i="46"/>
  <c r="K10" i="46"/>
  <c r="K9" i="46"/>
  <c r="K8" i="46"/>
  <c r="K5" i="46"/>
  <c r="K4" i="46"/>
  <c r="K3" i="46"/>
  <c r="K2" i="46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2" i="13"/>
  <c r="K9" i="13"/>
  <c r="K16" i="13"/>
  <c r="K14" i="13"/>
  <c r="K4" i="13"/>
  <c r="K6" i="13"/>
  <c r="K8" i="13"/>
  <c r="K13" i="13"/>
  <c r="K17" i="13"/>
  <c r="K15" i="13"/>
  <c r="K3" i="13"/>
  <c r="K7" i="13"/>
  <c r="K2" i="13"/>
  <c r="M37" i="13"/>
  <c r="M32" i="13"/>
  <c r="K10" i="13"/>
  <c r="K46" i="13"/>
  <c r="M24" i="13"/>
  <c r="M33" i="13"/>
  <c r="K31" i="8"/>
  <c r="K30" i="8"/>
  <c r="K29" i="8"/>
  <c r="K27" i="8"/>
  <c r="K26" i="8"/>
  <c r="K25" i="8"/>
  <c r="K24" i="8"/>
  <c r="K23" i="8"/>
  <c r="K22" i="8"/>
  <c r="K21" i="8"/>
  <c r="K20" i="8"/>
  <c r="M45" i="13"/>
  <c r="M40" i="13"/>
  <c r="M43" i="13"/>
  <c r="M46" i="13"/>
  <c r="M21" i="13"/>
  <c r="M23" i="13"/>
  <c r="C2" i="29"/>
  <c r="B2" i="29"/>
  <c r="L2" i="29"/>
  <c r="H2" i="29"/>
  <c r="D2" i="29"/>
  <c r="M2" i="29"/>
  <c r="I2" i="29"/>
  <c r="E2" i="29"/>
  <c r="D27" i="13"/>
  <c r="H27" i="13" s="1"/>
  <c r="E27" i="13"/>
  <c r="E2" i="13"/>
  <c r="D2" i="13"/>
  <c r="E4" i="13"/>
  <c r="J4" i="13"/>
  <c r="G2" i="29"/>
  <c r="K2" i="29"/>
  <c r="O2" i="29"/>
  <c r="M27" i="13"/>
  <c r="K28" i="8"/>
  <c r="N9" i="14"/>
  <c r="N2" i="14"/>
  <c r="D9" i="22" l="1"/>
  <c r="K9" i="22"/>
  <c r="N12" i="22"/>
  <c r="F9" i="22"/>
  <c r="J9" i="22"/>
  <c r="E9" i="22"/>
  <c r="H9" i="22" s="1"/>
  <c r="H10" i="22"/>
  <c r="I9" i="22"/>
  <c r="N16" i="22"/>
  <c r="I19" i="22"/>
  <c r="M19" i="22" s="1"/>
  <c r="P19" i="22"/>
  <c r="K23" i="22"/>
  <c r="N7" i="22"/>
  <c r="H15" i="22"/>
  <c r="I11" i="22"/>
  <c r="I7" i="22"/>
  <c r="K42" i="22"/>
  <c r="P23" i="22"/>
  <c r="J7" i="22"/>
  <c r="N23" i="22"/>
  <c r="R23" i="22" s="1"/>
  <c r="F7" i="22"/>
  <c r="P53" i="22"/>
  <c r="D37" i="22"/>
  <c r="H37" i="22" s="1"/>
  <c r="O32" i="22"/>
  <c r="P51" i="22"/>
  <c r="H5" i="22"/>
  <c r="J19" i="22"/>
  <c r="J23" i="22"/>
  <c r="F23" i="22"/>
  <c r="J37" i="22"/>
  <c r="I23" i="22"/>
  <c r="M23" i="22" s="1"/>
  <c r="I42" i="22"/>
  <c r="M42" i="22" s="1"/>
  <c r="I29" i="22"/>
  <c r="M29" i="22" s="1"/>
  <c r="O36" i="22"/>
  <c r="D7" i="22"/>
  <c r="E7" i="22"/>
  <c r="E19" i="22"/>
  <c r="F37" i="22"/>
  <c r="F53" i="22"/>
  <c r="E53" i="22"/>
  <c r="D19" i="22"/>
  <c r="H19" i="22" s="1"/>
  <c r="D23" i="22"/>
  <c r="H23" i="22" s="1"/>
  <c r="M10" i="22"/>
  <c r="P48" i="22"/>
  <c r="O37" i="22"/>
  <c r="P7" i="22"/>
  <c r="N14" i="22"/>
  <c r="D14" i="22"/>
  <c r="H14" i="22" s="1"/>
  <c r="I14" i="22"/>
  <c r="P26" i="22"/>
  <c r="F43" i="22"/>
  <c r="D43" i="22"/>
  <c r="H43" i="22" s="1"/>
  <c r="K22" i="22"/>
  <c r="M9" i="22"/>
  <c r="D48" i="22"/>
  <c r="H48" i="22" s="1"/>
  <c r="O22" i="22"/>
  <c r="N22" i="22"/>
  <c r="R22" i="22" s="1"/>
  <c r="E26" i="22"/>
  <c r="K43" i="22"/>
  <c r="J6" i="22"/>
  <c r="O26" i="22"/>
  <c r="O34" i="22"/>
  <c r="P50" i="22"/>
  <c r="K36" i="22"/>
  <c r="K24" i="22"/>
  <c r="E3" i="22"/>
  <c r="F55" i="22"/>
  <c r="P14" i="22"/>
  <c r="O43" i="22"/>
  <c r="N26" i="22"/>
  <c r="R26" i="22" s="1"/>
  <c r="J43" i="22"/>
  <c r="M7" i="22"/>
  <c r="I22" i="22"/>
  <c r="M22" i="22" s="1"/>
  <c r="K14" i="22"/>
  <c r="F48" i="22"/>
  <c r="F34" i="22"/>
  <c r="P22" i="22"/>
  <c r="F6" i="22"/>
  <c r="D26" i="22"/>
  <c r="H26" i="22" s="1"/>
  <c r="E43" i="22"/>
  <c r="K34" i="22"/>
  <c r="J26" i="22"/>
  <c r="J48" i="22"/>
  <c r="F36" i="22"/>
  <c r="F14" i="22"/>
  <c r="H13" i="22"/>
  <c r="K48" i="22"/>
  <c r="P43" i="22"/>
  <c r="D22" i="22"/>
  <c r="H22" i="22" s="1"/>
  <c r="O48" i="22"/>
  <c r="I48" i="22"/>
  <c r="M48" i="22" s="1"/>
  <c r="F26" i="22"/>
  <c r="E34" i="22"/>
  <c r="N34" i="22"/>
  <c r="R34" i="22" s="1"/>
  <c r="E48" i="22"/>
  <c r="P34" i="22"/>
  <c r="J52" i="22"/>
  <c r="O9" i="22"/>
  <c r="O17" i="22"/>
  <c r="R3" i="22"/>
  <c r="R16" i="22"/>
  <c r="O8" i="22"/>
  <c r="H2" i="22"/>
  <c r="N17" i="22"/>
  <c r="R17" i="22" s="1"/>
  <c r="R7" i="22"/>
  <c r="E17" i="22"/>
  <c r="F17" i="22"/>
  <c r="J12" i="22"/>
  <c r="M12" i="22" s="1"/>
  <c r="M16" i="22"/>
  <c r="M3" i="22"/>
  <c r="M2" i="22"/>
  <c r="O12" i="22"/>
  <c r="P12" i="22"/>
  <c r="R4" i="22"/>
  <c r="M14" i="22"/>
  <c r="O6" i="22"/>
  <c r="R2" i="22"/>
  <c r="R14" i="22"/>
  <c r="H3" i="22"/>
  <c r="H16" i="22"/>
  <c r="K17" i="22"/>
  <c r="E12" i="22"/>
  <c r="O11" i="22"/>
  <c r="R12" i="22"/>
  <c r="H7" i="22"/>
  <c r="D12" i="22"/>
  <c r="I17" i="22"/>
  <c r="M17" i="22" s="1"/>
  <c r="K12" i="22"/>
  <c r="O10" i="22"/>
  <c r="R10" i="22" s="1"/>
  <c r="R15" i="22"/>
  <c r="R5" i="22"/>
  <c r="R9" i="22"/>
  <c r="D8" i="22"/>
  <c r="F11" i="22"/>
  <c r="I8" i="22"/>
  <c r="K6" i="22"/>
  <c r="P2" i="22"/>
  <c r="D17" i="22"/>
  <c r="H17" i="22" s="1"/>
  <c r="E8" i="22"/>
  <c r="K8" i="22"/>
  <c r="P6" i="22"/>
  <c r="M5" i="22"/>
  <c r="J8" i="22"/>
  <c r="I6" i="22"/>
  <c r="K11" i="22"/>
  <c r="P8" i="22"/>
  <c r="P11" i="22"/>
  <c r="N11" i="22"/>
  <c r="N6" i="22"/>
  <c r="J11" i="22"/>
  <c r="M11" i="22" s="1"/>
  <c r="N8" i="22"/>
  <c r="E6" i="22"/>
  <c r="H6" i="22" s="1"/>
  <c r="D11" i="22"/>
  <c r="H11" i="22" s="1"/>
  <c r="E49" i="22"/>
  <c r="N44" i="22"/>
  <c r="R44" i="22" s="1"/>
  <c r="E44" i="22"/>
  <c r="P44" i="22"/>
  <c r="J49" i="22"/>
  <c r="E42" i="22"/>
  <c r="K53" i="22"/>
  <c r="O46" i="22"/>
  <c r="P41" i="22"/>
  <c r="D39" i="22"/>
  <c r="H39" i="22" s="1"/>
  <c r="P31" i="22"/>
  <c r="E32" i="22"/>
  <c r="I54" i="22"/>
  <c r="M54" i="22" s="1"/>
  <c r="J51" i="22"/>
  <c r="N53" i="22"/>
  <c r="R53" i="22" s="1"/>
  <c r="N37" i="22"/>
  <c r="R37" i="22" s="1"/>
  <c r="O29" i="22"/>
  <c r="F47" i="22"/>
  <c r="P47" i="22"/>
  <c r="J32" i="22"/>
  <c r="N47" i="22"/>
  <c r="R47" i="22" s="1"/>
  <c r="J31" i="22"/>
  <c r="P35" i="22"/>
  <c r="I53" i="22"/>
  <c r="M53" i="22" s="1"/>
  <c r="E31" i="22"/>
  <c r="F51" i="22"/>
  <c r="I47" i="22"/>
  <c r="M47" i="22" s="1"/>
  <c r="P29" i="22"/>
  <c r="J46" i="22"/>
  <c r="I24" i="22"/>
  <c r="M24" i="22" s="1"/>
  <c r="D44" i="22"/>
  <c r="H44" i="22" s="1"/>
  <c r="N39" i="22"/>
  <c r="R39" i="22" s="1"/>
  <c r="I46" i="22"/>
  <c r="M46" i="22" s="1"/>
  <c r="E39" i="22"/>
  <c r="N54" i="22"/>
  <c r="R54" i="22" s="1"/>
  <c r="P37" i="22"/>
  <c r="E54" i="22"/>
  <c r="O54" i="22"/>
  <c r="D32" i="22"/>
  <c r="H32" i="22" s="1"/>
  <c r="F54" i="22"/>
  <c r="K32" i="22"/>
  <c r="D34" i="22"/>
  <c r="H34" i="22" s="1"/>
  <c r="J34" i="22"/>
  <c r="K46" i="22"/>
  <c r="O31" i="22"/>
  <c r="O42" i="22"/>
  <c r="E47" i="22"/>
  <c r="N28" i="22"/>
  <c r="R28" i="22" s="1"/>
  <c r="D54" i="22"/>
  <c r="H54" i="22" s="1"/>
  <c r="F32" i="22"/>
  <c r="K40" i="22"/>
  <c r="N51" i="22"/>
  <c r="R51" i="22" s="1"/>
  <c r="I31" i="22"/>
  <c r="M31" i="22" s="1"/>
  <c r="N49" i="22"/>
  <c r="R49" i="22" s="1"/>
  <c r="O53" i="22"/>
  <c r="E37" i="22"/>
  <c r="P49" i="22"/>
  <c r="J24" i="22"/>
  <c r="P46" i="22"/>
  <c r="N41" i="22"/>
  <c r="R41" i="22" s="1"/>
  <c r="N42" i="22"/>
  <c r="R42" i="22" s="1"/>
  <c r="J27" i="22"/>
  <c r="O49" i="22"/>
  <c r="F49" i="22"/>
  <c r="K27" i="22"/>
  <c r="P52" i="22"/>
  <c r="J42" i="22"/>
  <c r="K52" i="22"/>
  <c r="K54" i="22"/>
  <c r="J47" i="22"/>
  <c r="J22" i="22"/>
  <c r="I52" i="22"/>
  <c r="M52" i="22" s="1"/>
  <c r="F35" i="22"/>
  <c r="J54" i="22"/>
  <c r="K39" i="22"/>
  <c r="I44" i="22"/>
  <c r="M44" i="22" s="1"/>
  <c r="P32" i="22"/>
  <c r="F42" i="22"/>
  <c r="O47" i="22"/>
  <c r="P42" i="22"/>
  <c r="D53" i="22"/>
  <c r="H53" i="22" s="1"/>
  <c r="K47" i="22"/>
  <c r="I32" i="22"/>
  <c r="M32" i="22" s="1"/>
  <c r="O13" i="16"/>
  <c r="O8" i="16"/>
  <c r="M17" i="16"/>
  <c r="J17" i="16"/>
  <c r="K17" i="16"/>
  <c r="R13" i="16"/>
  <c r="N17" i="16"/>
  <c r="I3" i="16"/>
  <c r="K3" i="16"/>
  <c r="O6" i="16"/>
  <c r="N14" i="16"/>
  <c r="D3" i="16"/>
  <c r="F13" i="16"/>
  <c r="I14" i="16"/>
  <c r="I2" i="16"/>
  <c r="J14" i="16"/>
  <c r="J6" i="16"/>
  <c r="K2" i="16"/>
  <c r="D6" i="16"/>
  <c r="D2" i="16"/>
  <c r="H2" i="16" s="1"/>
  <c r="R17" i="16"/>
  <c r="E17" i="16"/>
  <c r="E3" i="16"/>
  <c r="F18" i="16"/>
  <c r="F49" i="16"/>
  <c r="N38" i="16"/>
  <c r="R38" i="16" s="1"/>
  <c r="I44" i="16"/>
  <c r="M44" i="16" s="1"/>
  <c r="O27" i="16"/>
  <c r="I33" i="16"/>
  <c r="M33" i="16" s="1"/>
  <c r="K33" i="16"/>
  <c r="J33" i="16"/>
  <c r="E33" i="16"/>
  <c r="E48" i="16"/>
  <c r="E53" i="16"/>
  <c r="K29" i="16"/>
  <c r="R10" i="16"/>
  <c r="M5" i="16"/>
  <c r="O17" i="16"/>
  <c r="O3" i="16"/>
  <c r="R3" i="16" s="1"/>
  <c r="H16" i="16"/>
  <c r="E20" i="16"/>
  <c r="N5" i="16"/>
  <c r="R5" i="16" s="1"/>
  <c r="E14" i="16"/>
  <c r="H14" i="16" s="1"/>
  <c r="O2" i="16"/>
  <c r="R2" i="16" s="1"/>
  <c r="P17" i="16"/>
  <c r="I30" i="16"/>
  <c r="M30" i="16" s="1"/>
  <c r="P38" i="16"/>
  <c r="P20" i="16"/>
  <c r="K44" i="16"/>
  <c r="F27" i="16"/>
  <c r="F53" i="16"/>
  <c r="F48" i="16"/>
  <c r="O53" i="16"/>
  <c r="E27" i="16"/>
  <c r="I53" i="16"/>
  <c r="M53" i="16" s="1"/>
  <c r="D53" i="16"/>
  <c r="H53" i="16" s="1"/>
  <c r="E43" i="16"/>
  <c r="N30" i="16"/>
  <c r="R30" i="16" s="1"/>
  <c r="E6" i="16"/>
  <c r="H6" i="16" s="1"/>
  <c r="R11" i="16"/>
  <c r="I28" i="16"/>
  <c r="M28" i="16" s="1"/>
  <c r="H9" i="16"/>
  <c r="O20" i="16"/>
  <c r="F3" i="16"/>
  <c r="R9" i="16"/>
  <c r="K30" i="16"/>
  <c r="O38" i="16"/>
  <c r="F20" i="16"/>
  <c r="I38" i="16"/>
  <c r="M38" i="16" s="1"/>
  <c r="E44" i="16"/>
  <c r="N44" i="16"/>
  <c r="R44" i="16" s="1"/>
  <c r="O44" i="16"/>
  <c r="N27" i="16"/>
  <c r="R27" i="16" s="1"/>
  <c r="F44" i="16"/>
  <c r="K38" i="16"/>
  <c r="E30" i="16"/>
  <c r="F14" i="16"/>
  <c r="O28" i="16"/>
  <c r="N16" i="16"/>
  <c r="R16" i="16" s="1"/>
  <c r="D15" i="16"/>
  <c r="H15" i="16" s="1"/>
  <c r="H13" i="16"/>
  <c r="M3" i="16"/>
  <c r="M2" i="16"/>
  <c r="M14" i="16"/>
  <c r="M13" i="16"/>
  <c r="M7" i="16"/>
  <c r="O14" i="16"/>
  <c r="R14" i="16" s="1"/>
  <c r="D17" i="16"/>
  <c r="H17" i="16" s="1"/>
  <c r="P5" i="16"/>
  <c r="P14" i="16"/>
  <c r="H4" i="16"/>
  <c r="H7" i="16"/>
  <c r="F2" i="16"/>
  <c r="P6" i="16"/>
  <c r="F30" i="16"/>
  <c r="E38" i="16"/>
  <c r="P44" i="16"/>
  <c r="D33" i="16"/>
  <c r="H33" i="16" s="1"/>
  <c r="I43" i="16"/>
  <c r="M43" i="16" s="1"/>
  <c r="D48" i="16"/>
  <c r="H48" i="16" s="1"/>
  <c r="P48" i="16"/>
  <c r="H5" i="16"/>
  <c r="R6" i="16"/>
  <c r="D12" i="16"/>
  <c r="H12" i="16" s="1"/>
  <c r="O12" i="16"/>
  <c r="F4" i="16"/>
  <c r="E19" i="16"/>
  <c r="D8" i="16"/>
  <c r="E8" i="16"/>
  <c r="P8" i="16"/>
  <c r="N12" i="16"/>
  <c r="R12" i="16" s="1"/>
  <c r="N8" i="16"/>
  <c r="R8" i="16" s="1"/>
  <c r="F12" i="16"/>
  <c r="N15" i="16"/>
  <c r="R15" i="16" s="1"/>
  <c r="K8" i="16"/>
  <c r="I8" i="16"/>
  <c r="M8" i="16" s="1"/>
  <c r="J16" i="16"/>
  <c r="M16" i="16" s="1"/>
  <c r="I15" i="16"/>
  <c r="M15" i="16" s="1"/>
  <c r="I6" i="16"/>
  <c r="K16" i="16"/>
  <c r="K15" i="16"/>
  <c r="K6" i="16"/>
  <c r="P15" i="16"/>
  <c r="D49" i="16"/>
  <c r="H49" i="16" s="1"/>
  <c r="J35" i="16"/>
  <c r="D40" i="16"/>
  <c r="H40" i="16" s="1"/>
  <c r="J40" i="16"/>
  <c r="O40" i="16"/>
  <c r="O48" i="16"/>
  <c r="F39" i="16"/>
  <c r="N37" i="16"/>
  <c r="R37" i="16" s="1"/>
  <c r="F34" i="16"/>
  <c r="D35" i="16"/>
  <c r="H35" i="16" s="1"/>
  <c r="J48" i="16"/>
  <c r="O26" i="16"/>
  <c r="D26" i="16"/>
  <c r="H26" i="16" s="1"/>
  <c r="E50" i="16"/>
  <c r="J43" i="16"/>
  <c r="O35" i="16"/>
  <c r="I49" i="16"/>
  <c r="M49" i="16" s="1"/>
  <c r="E35" i="16"/>
  <c r="F26" i="16"/>
  <c r="N40" i="16"/>
  <c r="R40" i="16" s="1"/>
  <c r="F43" i="16"/>
  <c r="P49" i="16"/>
  <c r="E49" i="16"/>
  <c r="J36" i="16"/>
  <c r="D54" i="16"/>
  <c r="H54" i="16" s="1"/>
  <c r="E37" i="16"/>
  <c r="P43" i="16"/>
  <c r="N49" i="16"/>
  <c r="R49" i="16" s="1"/>
  <c r="E26" i="16"/>
  <c r="I26" i="16"/>
  <c r="M26" i="16" s="1"/>
  <c r="K43" i="16"/>
  <c r="J49" i="16"/>
  <c r="I37" i="16"/>
  <c r="M37" i="16" s="1"/>
  <c r="P35" i="16"/>
  <c r="N26" i="16"/>
  <c r="R26" i="16" s="1"/>
  <c r="J26" i="16"/>
  <c r="I40" i="16"/>
  <c r="M40" i="16" s="1"/>
  <c r="P40" i="16"/>
  <c r="D43" i="16"/>
  <c r="H43" i="16" s="1"/>
  <c r="K35" i="16"/>
  <c r="K49" i="16"/>
  <c r="H3" i="15"/>
  <c r="I15" i="15"/>
  <c r="P13" i="15"/>
  <c r="P15" i="15"/>
  <c r="P3" i="15"/>
  <c r="K3" i="15"/>
  <c r="F13" i="15"/>
  <c r="F15" i="15"/>
  <c r="F3" i="15"/>
  <c r="O13" i="15"/>
  <c r="R13" i="15" s="1"/>
  <c r="O15" i="15"/>
  <c r="R15" i="15" s="1"/>
  <c r="O3" i="15"/>
  <c r="R3" i="15" s="1"/>
  <c r="E13" i="15"/>
  <c r="H13" i="15" s="1"/>
  <c r="E15" i="15"/>
  <c r="H15" i="15" s="1"/>
  <c r="E3" i="15"/>
  <c r="I13" i="15"/>
  <c r="I3" i="15"/>
  <c r="J15" i="15"/>
  <c r="J3" i="15"/>
  <c r="K15" i="15"/>
  <c r="J13" i="15"/>
  <c r="K13" i="15"/>
  <c r="E54" i="15"/>
  <c r="E48" i="15"/>
  <c r="E42" i="15"/>
  <c r="E36" i="15"/>
  <c r="E30" i="15"/>
  <c r="E24" i="15"/>
  <c r="E18" i="15"/>
  <c r="I54" i="15"/>
  <c r="M54" i="15" s="1"/>
  <c r="I48" i="15"/>
  <c r="M48" i="15" s="1"/>
  <c r="I42" i="15"/>
  <c r="M42" i="15" s="1"/>
  <c r="I36" i="15"/>
  <c r="M36" i="15" s="1"/>
  <c r="I30" i="15"/>
  <c r="M30" i="15" s="1"/>
  <c r="I24" i="15"/>
  <c r="M24" i="15" s="1"/>
  <c r="N18" i="15"/>
  <c r="P54" i="15"/>
  <c r="P48" i="15"/>
  <c r="P42" i="15"/>
  <c r="P36" i="15"/>
  <c r="P30" i="15"/>
  <c r="P24" i="15"/>
  <c r="P18" i="15"/>
  <c r="J54" i="15"/>
  <c r="J48" i="15"/>
  <c r="J42" i="15"/>
  <c r="J36" i="15"/>
  <c r="J30" i="15"/>
  <c r="J24" i="15"/>
  <c r="N54" i="15"/>
  <c r="N48" i="15"/>
  <c r="N42" i="15"/>
  <c r="N36" i="15"/>
  <c r="N30" i="15"/>
  <c r="N24" i="15"/>
  <c r="O54" i="15"/>
  <c r="O48" i="15"/>
  <c r="O42" i="15"/>
  <c r="O36" i="15"/>
  <c r="O30" i="15"/>
  <c r="O24" i="15"/>
  <c r="O18" i="15"/>
  <c r="R2" i="14"/>
  <c r="H8" i="14"/>
  <c r="H2" i="14"/>
  <c r="E22" i="14"/>
  <c r="I28" i="14"/>
  <c r="M28" i="14" s="1"/>
  <c r="E40" i="14"/>
  <c r="J22" i="14"/>
  <c r="E34" i="14"/>
  <c r="E28" i="14"/>
  <c r="E16" i="14"/>
  <c r="D34" i="14"/>
  <c r="H34" i="14" s="1"/>
  <c r="D28" i="14"/>
  <c r="H28" i="14" s="1"/>
  <c r="D22" i="14"/>
  <c r="H22" i="14" s="1"/>
  <c r="D16" i="14"/>
  <c r="H16" i="14" s="1"/>
  <c r="J34" i="14"/>
  <c r="K52" i="14"/>
  <c r="K46" i="14"/>
  <c r="K40" i="14"/>
  <c r="I16" i="14"/>
  <c r="M16" i="14" s="1"/>
  <c r="K16" i="14"/>
  <c r="K28" i="14"/>
  <c r="K22" i="14"/>
  <c r="F52" i="14"/>
  <c r="F46" i="14"/>
  <c r="D40" i="14"/>
  <c r="H40" i="14" s="1"/>
  <c r="D52" i="14"/>
  <c r="H52" i="14" s="1"/>
  <c r="D46" i="14"/>
  <c r="H46" i="14" s="1"/>
  <c r="I52" i="14"/>
  <c r="M52" i="14" s="1"/>
  <c r="I46" i="14"/>
  <c r="M46" i="14" s="1"/>
  <c r="I34" i="14"/>
  <c r="M34" i="14" s="1"/>
  <c r="K34" i="14"/>
  <c r="N52" i="14"/>
  <c r="R52" i="14" s="1"/>
  <c r="N46" i="14"/>
  <c r="R46" i="14" s="1"/>
  <c r="N40" i="14"/>
  <c r="R40" i="14" s="1"/>
  <c r="N34" i="14"/>
  <c r="R34" i="14" s="1"/>
  <c r="N28" i="14"/>
  <c r="R28" i="14" s="1"/>
  <c r="N22" i="14"/>
  <c r="R22" i="14" s="1"/>
  <c r="N16" i="14"/>
  <c r="R16" i="14" s="1"/>
  <c r="O22" i="14"/>
  <c r="M13" i="13"/>
  <c r="M9" i="13"/>
  <c r="M14" i="13"/>
  <c r="H6" i="13"/>
  <c r="M4" i="13"/>
  <c r="M6" i="13"/>
  <c r="M2" i="13"/>
  <c r="M3" i="13"/>
  <c r="M12" i="13"/>
  <c r="H2" i="13"/>
  <c r="H9" i="13"/>
  <c r="H4" i="13"/>
  <c r="D48" i="13"/>
  <c r="H48" i="13" s="1"/>
  <c r="E44" i="13"/>
  <c r="D36" i="13"/>
  <c r="H36" i="13" s="1"/>
  <c r="D42" i="13"/>
  <c r="H42" i="13" s="1"/>
  <c r="P20" i="13"/>
  <c r="O48" i="13"/>
  <c r="N44" i="13"/>
  <c r="R44" i="13" s="1"/>
  <c r="J44" i="13"/>
  <c r="I36" i="13"/>
  <c r="M36" i="13" s="1"/>
  <c r="O20" i="13"/>
  <c r="D44" i="13"/>
  <c r="H44" i="13" s="1"/>
  <c r="K31" i="13"/>
  <c r="I42" i="13"/>
  <c r="M42" i="13" s="1"/>
  <c r="P48" i="13"/>
  <c r="K36" i="13"/>
  <c r="J54" i="13"/>
  <c r="K54" i="13"/>
  <c r="N48" i="13"/>
  <c r="R48" i="13" s="1"/>
  <c r="J48" i="13"/>
  <c r="P42" i="13"/>
  <c r="I25" i="13"/>
  <c r="M25" i="13" s="1"/>
  <c r="P36" i="13"/>
  <c r="K42" i="13"/>
  <c r="D54" i="13"/>
  <c r="H54" i="13" s="1"/>
  <c r="E54" i="13"/>
  <c r="K44" i="13"/>
  <c r="I48" i="13"/>
  <c r="M48" i="13" s="1"/>
  <c r="I31" i="13"/>
  <c r="M31" i="13" s="1"/>
  <c r="E31" i="13"/>
  <c r="H15" i="13"/>
  <c r="M16" i="13"/>
  <c r="P31" i="13"/>
  <c r="O42" i="13"/>
  <c r="O31" i="13"/>
  <c r="D13" i="14"/>
  <c r="H13" i="14" s="1"/>
  <c r="O5" i="14"/>
  <c r="N13" i="14"/>
  <c r="P3" i="14"/>
  <c r="E5" i="14"/>
  <c r="H5" i="14" s="1"/>
  <c r="F5" i="14"/>
  <c r="F13" i="14"/>
  <c r="P5" i="14"/>
  <c r="I3" i="14"/>
  <c r="J5" i="14"/>
  <c r="M5" i="14" s="1"/>
  <c r="J3" i="14"/>
  <c r="M3" i="14" s="1"/>
  <c r="K5" i="14"/>
  <c r="F10" i="14"/>
  <c r="R8" i="14"/>
  <c r="I6" i="14"/>
  <c r="M8" i="14"/>
  <c r="D6" i="14"/>
  <c r="H11" i="14"/>
  <c r="M4" i="14"/>
  <c r="D10" i="14"/>
  <c r="K10" i="14"/>
  <c r="O10" i="14"/>
  <c r="M2" i="14"/>
  <c r="E6" i="14"/>
  <c r="M11" i="14"/>
  <c r="R9" i="14"/>
  <c r="J6" i="14"/>
  <c r="M6" i="14" s="1"/>
  <c r="J10" i="14"/>
  <c r="R11" i="14"/>
  <c r="N6" i="14"/>
  <c r="R6" i="14" s="1"/>
  <c r="R12" i="14"/>
  <c r="P6" i="14"/>
  <c r="I10" i="14"/>
  <c r="K6" i="14"/>
  <c r="H12" i="14"/>
  <c r="E10" i="14"/>
  <c r="N10" i="14"/>
  <c r="H4" i="14"/>
  <c r="F6" i="14"/>
  <c r="F7" i="14"/>
  <c r="R13" i="14"/>
  <c r="R3" i="14"/>
  <c r="M12" i="14"/>
  <c r="M9" i="14"/>
  <c r="E7" i="14"/>
  <c r="H7" i="14" s="1"/>
  <c r="O7" i="14"/>
  <c r="R7" i="14" s="1"/>
  <c r="J7" i="14"/>
  <c r="M7" i="14" s="1"/>
  <c r="K7" i="14"/>
  <c r="R5" i="14"/>
  <c r="P7" i="14"/>
  <c r="R4" i="14"/>
  <c r="H11" i="13"/>
  <c r="D30" i="13"/>
  <c r="H30" i="13" s="1"/>
  <c r="E30" i="13"/>
  <c r="J11" i="13"/>
  <c r="F5" i="13"/>
  <c r="K30" i="13"/>
  <c r="O41" i="13"/>
  <c r="J30" i="13"/>
  <c r="F35" i="13"/>
  <c r="J47" i="13"/>
  <c r="D41" i="13"/>
  <c r="H41" i="13" s="1"/>
  <c r="D35" i="13"/>
  <c r="H35" i="13" s="1"/>
  <c r="I11" i="13"/>
  <c r="N35" i="13"/>
  <c r="R35" i="13" s="1"/>
  <c r="K35" i="13"/>
  <c r="P30" i="13"/>
  <c r="N5" i="13"/>
  <c r="R5" i="13" s="1"/>
  <c r="F47" i="13"/>
  <c r="P17" i="13"/>
  <c r="K41" i="13"/>
  <c r="F51" i="13"/>
  <c r="H12" i="13"/>
  <c r="K47" i="13"/>
  <c r="I41" i="13"/>
  <c r="M41" i="13" s="1"/>
  <c r="F30" i="13"/>
  <c r="F11" i="13"/>
  <c r="J53" i="13"/>
  <c r="N47" i="13"/>
  <c r="R47" i="13" s="1"/>
  <c r="K11" i="13"/>
  <c r="E41" i="13"/>
  <c r="D47" i="13"/>
  <c r="H47" i="13" s="1"/>
  <c r="E17" i="13"/>
  <c r="H17" i="13" s="1"/>
  <c r="E25" i="13"/>
  <c r="D20" i="13"/>
  <c r="H20" i="13" s="1"/>
  <c r="I20" i="13"/>
  <c r="M20" i="13" s="1"/>
  <c r="M15" i="13"/>
  <c r="J25" i="13"/>
  <c r="J35" i="13"/>
  <c r="N20" i="13"/>
  <c r="R20" i="13" s="1"/>
  <c r="F17" i="13"/>
  <c r="I35" i="13"/>
  <c r="M35" i="13" s="1"/>
  <c r="P11" i="13"/>
  <c r="I47" i="13"/>
  <c r="M47" i="13" s="1"/>
  <c r="K5" i="13"/>
  <c r="D5" i="13"/>
  <c r="D25" i="13"/>
  <c r="H25" i="13" s="1"/>
  <c r="E47" i="13"/>
  <c r="I5" i="13"/>
  <c r="M5" i="13" s="1"/>
  <c r="J17" i="13"/>
  <c r="M17" i="13" s="1"/>
  <c r="O25" i="13"/>
  <c r="J20" i="13"/>
  <c r="N30" i="13"/>
  <c r="R30" i="13" s="1"/>
  <c r="F25" i="13"/>
  <c r="E49" i="13"/>
  <c r="O49" i="13"/>
  <c r="F44" i="13"/>
  <c r="O51" i="13"/>
  <c r="N34" i="13"/>
  <c r="R34" i="13" s="1"/>
  <c r="D55" i="13"/>
  <c r="H55" i="13" s="1"/>
  <c r="E50" i="13"/>
  <c r="I55" i="13"/>
  <c r="M55" i="13" s="1"/>
  <c r="I51" i="13"/>
  <c r="M51" i="13" s="1"/>
  <c r="F55" i="13"/>
  <c r="J55" i="13"/>
  <c r="K52" i="13"/>
  <c r="N39" i="13"/>
  <c r="R39" i="13" s="1"/>
  <c r="O36" i="13"/>
  <c r="P49" i="13"/>
  <c r="I44" i="13"/>
  <c r="M44" i="13" s="1"/>
  <c r="J38" i="13"/>
  <c r="F41" i="13"/>
  <c r="P41" i="13"/>
  <c r="I52" i="13"/>
  <c r="M52" i="13" s="1"/>
  <c r="N54" i="13"/>
  <c r="R54" i="13" s="1"/>
  <c r="O30" i="13"/>
  <c r="F54" i="13"/>
  <c r="J51" i="13"/>
  <c r="K51" i="13"/>
  <c r="N53" i="13"/>
  <c r="R53" i="13" s="1"/>
  <c r="N31" i="13"/>
  <c r="R31" i="13" s="1"/>
  <c r="P55" i="13"/>
  <c r="J50" i="13"/>
  <c r="O39" i="13"/>
  <c r="N33" i="13"/>
  <c r="R33" i="13" s="1"/>
  <c r="D53" i="13"/>
  <c r="H53" i="13" s="1"/>
  <c r="D50" i="13"/>
  <c r="H50" i="13" s="1"/>
  <c r="I54" i="13"/>
  <c r="M54" i="13" s="1"/>
  <c r="I50" i="13"/>
  <c r="M50" i="13" s="1"/>
  <c r="F53" i="13"/>
  <c r="K50" i="13"/>
  <c r="O55" i="13"/>
  <c r="P54" i="13"/>
  <c r="H7" i="13"/>
  <c r="P25" i="13"/>
  <c r="O45" i="13"/>
  <c r="J49" i="13"/>
  <c r="E53" i="13"/>
  <c r="E52" i="13"/>
  <c r="F52" i="13"/>
  <c r="K49" i="13"/>
  <c r="N51" i="13"/>
  <c r="R51" i="13" s="1"/>
  <c r="P53" i="13"/>
  <c r="D52" i="13"/>
  <c r="H52" i="13" s="1"/>
  <c r="F49" i="13"/>
  <c r="O38" i="13"/>
  <c r="E55" i="13"/>
  <c r="I53" i="13"/>
  <c r="M53" i="13" s="1"/>
  <c r="K55" i="13"/>
  <c r="O53" i="13"/>
  <c r="F50" i="13"/>
  <c r="N50" i="13"/>
  <c r="R50" i="13" s="1"/>
  <c r="O50" i="13"/>
  <c r="M6" i="22" l="1"/>
  <c r="R11" i="22"/>
  <c r="H12" i="22"/>
  <c r="M8" i="22"/>
  <c r="R8" i="22"/>
  <c r="R6" i="22"/>
  <c r="H8" i="22"/>
  <c r="H3" i="16"/>
  <c r="M6" i="16"/>
  <c r="H8" i="16"/>
  <c r="M13" i="15"/>
  <c r="M3" i="15"/>
  <c r="M15" i="15"/>
  <c r="M11" i="13"/>
  <c r="D1048558" i="13"/>
  <c r="G1048558" i="13" s="1"/>
  <c r="H5" i="13"/>
  <c r="H6" i="14"/>
  <c r="M10" i="14"/>
  <c r="R10" i="14"/>
  <c r="H10" i="14"/>
</calcChain>
</file>

<file path=xl/sharedStrings.xml><?xml version="1.0" encoding="utf-8"?>
<sst xmlns="http://schemas.openxmlformats.org/spreadsheetml/2006/main" count="1309" uniqueCount="321">
  <si>
    <r>
      <t>Look back for Handler Info</t>
    </r>
    <r>
      <rPr>
        <sz val="11"/>
        <color theme="1"/>
        <rFont val="Calibri"/>
        <family val="2"/>
      </rPr>
      <t>: =go to Day 1 &amp; click the name you want and click enter</t>
    </r>
  </si>
  <si>
    <r>
      <t>Look back for Dog Info</t>
    </r>
    <r>
      <rPr>
        <sz val="11"/>
        <color theme="1"/>
        <rFont val="Calibri"/>
        <family val="2"/>
      </rPr>
      <t>: =go to Day 1 &amp; click the name you want and click enter</t>
    </r>
  </si>
  <si>
    <r>
      <t>Look back for Day 2</t>
    </r>
    <r>
      <rPr>
        <sz val="11"/>
        <color theme="1"/>
        <rFont val="Calibri"/>
        <family val="2"/>
      </rPr>
      <t>: =VLOOKUP(what you’re looking for, the table to search for, what column # you want in the search area, FALSE)…..then copy 1</t>
    </r>
    <r>
      <rPr>
        <vertAlign val="superscript"/>
        <sz val="11"/>
        <color theme="1"/>
        <rFont val="Calibri"/>
        <family val="2"/>
      </rPr>
      <t>st</t>
    </r>
    <r>
      <rPr>
        <sz val="11"/>
        <color theme="1"/>
        <rFont val="Calibri"/>
        <family val="2"/>
      </rPr>
      <t xml:space="preserve"> cell and drag down and copy in that column</t>
    </r>
  </si>
  <si>
    <t>******Add $ before the letter &amp; $ before the number on your search area in the formula.</t>
  </si>
  <si>
    <t>Error Reasons:</t>
  </si>
  <si>
    <t>-Names misspelled or spelled different on spreadsheets</t>
  </si>
  <si>
    <t>-Spaces in the number columns (there can’t be any spaces)</t>
  </si>
  <si>
    <r>
      <t>Make timelines without entering colons</t>
    </r>
    <r>
      <rPr>
        <sz val="11"/>
        <color theme="1"/>
        <rFont val="Calibri"/>
        <family val="2"/>
      </rPr>
      <t>: select column, right click, Format Cells, Numbers, Custom, enter 00\:00 (this must be done before entering any numbers)</t>
    </r>
  </si>
  <si>
    <t>Password to unlock the form is 123</t>
  </si>
  <si>
    <t>To Lock Formulas:</t>
  </si>
  <si>
    <t>Select all cells of the table with Ctrl + A or click in the top left corner of the table</t>
  </si>
  <si>
    <t>Right click on any cell and select "Format Cells ...". In the Protection tab, remove the checkmark next to "Locked". Click OK</t>
  </si>
  <si>
    <t>Use the mouse to select the cells or the range that you want to protect.</t>
  </si>
  <si>
    <t>Right-click on it and select “Format cells ...” again. In the Protection tab, check the box next to Blocked.</t>
  </si>
  <si>
    <t>Select the “Check” menu in Excel and click the “Protect sheet” button. Assign a password and confirm this twice</t>
  </si>
  <si>
    <t>Handler</t>
  </si>
  <si>
    <t>Dog</t>
  </si>
  <si>
    <t>Timeline</t>
  </si>
  <si>
    <t>Obstacle #1</t>
  </si>
  <si>
    <t>Obstacle #2</t>
  </si>
  <si>
    <t>Obstacle #3</t>
  </si>
  <si>
    <t>Obstacle #4</t>
  </si>
  <si>
    <t>Obstacle #5</t>
  </si>
  <si>
    <t>Obstacle #6</t>
  </si>
  <si>
    <t>Total Points</t>
  </si>
  <si>
    <t>Total Time</t>
  </si>
  <si>
    <t>Dwayne Hurliman</t>
  </si>
  <si>
    <t>Bill</t>
  </si>
  <si>
    <t>David Henry</t>
  </si>
  <si>
    <t>Lite</t>
  </si>
  <si>
    <t>Tim Jessen</t>
  </si>
  <si>
    <t>Walt</t>
  </si>
  <si>
    <t>James Butler</t>
  </si>
  <si>
    <t>Pete</t>
  </si>
  <si>
    <t>Sonny Mahurin</t>
  </si>
  <si>
    <t>Shannon Fritz</t>
  </si>
  <si>
    <t>Glen</t>
  </si>
  <si>
    <t>Bobby Dykes</t>
  </si>
  <si>
    <t>Sue</t>
  </si>
  <si>
    <t xml:space="preserve">Jake Jessen </t>
  </si>
  <si>
    <t>Striker</t>
  </si>
  <si>
    <t>Shane Ellenwood</t>
  </si>
  <si>
    <t>Ike</t>
  </si>
  <si>
    <t>Buck</t>
  </si>
  <si>
    <t>Verona Butler</t>
  </si>
  <si>
    <t>Eli</t>
  </si>
  <si>
    <t>Mike Thompson</t>
  </si>
  <si>
    <t>Dallas</t>
  </si>
  <si>
    <t>Joni Teitjen</t>
  </si>
  <si>
    <t>Afton</t>
  </si>
  <si>
    <t>Dolly</t>
  </si>
  <si>
    <t>Kevin Lippe</t>
  </si>
  <si>
    <t>Mac</t>
  </si>
  <si>
    <t>Syd</t>
  </si>
  <si>
    <t>Holly</t>
  </si>
  <si>
    <t>Jeff Christiansen</t>
  </si>
  <si>
    <t xml:space="preserve">Buck </t>
  </si>
  <si>
    <t>Gene</t>
  </si>
  <si>
    <t>Remi</t>
  </si>
  <si>
    <t>Bynx</t>
  </si>
  <si>
    <t>Derk Robinson</t>
  </si>
  <si>
    <t>Molly</t>
  </si>
  <si>
    <t>Gus</t>
  </si>
  <si>
    <t>Tevor Jessen</t>
  </si>
  <si>
    <t>Alice</t>
  </si>
  <si>
    <t>Monster</t>
  </si>
  <si>
    <t>Roxie</t>
  </si>
  <si>
    <t>Becky Combs</t>
  </si>
  <si>
    <t>Sadie</t>
  </si>
  <si>
    <t>Dot</t>
  </si>
  <si>
    <t>Daisy</t>
  </si>
  <si>
    <t>HP</t>
  </si>
  <si>
    <t>Dillon</t>
  </si>
  <si>
    <t>Kate</t>
  </si>
  <si>
    <t>Nap</t>
  </si>
  <si>
    <t xml:space="preserve">Dana Penrod </t>
  </si>
  <si>
    <t>Lad</t>
  </si>
  <si>
    <t>Angie Johnson</t>
  </si>
  <si>
    <t>Myke</t>
  </si>
  <si>
    <t>Marvin Daniel</t>
  </si>
  <si>
    <t>Punch</t>
  </si>
  <si>
    <t>Tony Jetensky</t>
  </si>
  <si>
    <t>Sam</t>
  </si>
  <si>
    <t>Double J Belle</t>
  </si>
  <si>
    <t>Frankie Acosta</t>
  </si>
  <si>
    <t>AC Alice</t>
  </si>
  <si>
    <t>John Hollman</t>
  </si>
  <si>
    <t>Meg</t>
  </si>
  <si>
    <t>Newt</t>
  </si>
  <si>
    <t xml:space="preserve"> </t>
  </si>
  <si>
    <t>Leighton Stevens</t>
  </si>
  <si>
    <t>Oz</t>
  </si>
  <si>
    <t>Mike Clark</t>
  </si>
  <si>
    <t>Pic</t>
  </si>
  <si>
    <t>Sauce</t>
  </si>
  <si>
    <t>Clyde</t>
  </si>
  <si>
    <t xml:space="preserve">  </t>
  </si>
  <si>
    <t xml:space="preserve">Marvin Daniel </t>
  </si>
  <si>
    <t>Day 1 TL</t>
  </si>
  <si>
    <t>Day 2 TL</t>
  </si>
  <si>
    <t>Day 3 TL</t>
  </si>
  <si>
    <t>Day 4 TL</t>
  </si>
  <si>
    <t>Total TL</t>
  </si>
  <si>
    <t>Day 1 points</t>
  </si>
  <si>
    <t>Day 2 Points</t>
  </si>
  <si>
    <t>Day 3 Points</t>
  </si>
  <si>
    <t>Day 4 Points</t>
  </si>
  <si>
    <t>Total Pts.</t>
  </si>
  <si>
    <t>Day 1 Time</t>
  </si>
  <si>
    <t>Day 2 Time</t>
  </si>
  <si>
    <t>Day 3 Time</t>
  </si>
  <si>
    <t>Day 4 Time</t>
  </si>
  <si>
    <t>Todd Weinrich</t>
  </si>
  <si>
    <t>Maverick</t>
  </si>
  <si>
    <t>Shauna Dillard</t>
  </si>
  <si>
    <t>Luke</t>
  </si>
  <si>
    <t>Double J Bobbi</t>
  </si>
  <si>
    <t>Sammy</t>
  </si>
  <si>
    <t xml:space="preserve">Mike Clark </t>
  </si>
  <si>
    <t>Dove</t>
  </si>
  <si>
    <t>Kyle Dillard</t>
  </si>
  <si>
    <t>Angel</t>
  </si>
  <si>
    <t>Si</t>
  </si>
  <si>
    <t>Ward Hobbs</t>
  </si>
  <si>
    <t>Loki</t>
  </si>
  <si>
    <t>Langdon Reagan</t>
  </si>
  <si>
    <t>Joe</t>
  </si>
  <si>
    <t>Tom Woods</t>
  </si>
  <si>
    <t>Hooey</t>
  </si>
  <si>
    <t xml:space="preserve">Shauna Dillard </t>
  </si>
  <si>
    <t>John Stottlemyre</t>
  </si>
  <si>
    <t>Dub</t>
  </si>
  <si>
    <t>Blaine Morgan</t>
  </si>
  <si>
    <t>Storm</t>
  </si>
  <si>
    <t>Red</t>
  </si>
  <si>
    <t>Leonard Morrow</t>
  </si>
  <si>
    <t>Hulk</t>
  </si>
  <si>
    <t>Brandi Weinrich</t>
  </si>
  <si>
    <t>Betty</t>
  </si>
  <si>
    <t>Breaunna Blizek</t>
  </si>
  <si>
    <t>Dash</t>
  </si>
  <si>
    <t>Lacey Haskell</t>
  </si>
  <si>
    <t>Rip</t>
  </si>
  <si>
    <t>Lazarus</t>
  </si>
  <si>
    <t>Jones</t>
  </si>
  <si>
    <t>Deb Doman</t>
  </si>
  <si>
    <t>Blue</t>
  </si>
  <si>
    <t>Em</t>
  </si>
  <si>
    <t>Trace</t>
  </si>
  <si>
    <t>Wark Hobbs</t>
  </si>
  <si>
    <t>scratch</t>
  </si>
  <si>
    <t>Tim Neal</t>
  </si>
  <si>
    <t>Mark Benes</t>
  </si>
  <si>
    <t>Lexi</t>
  </si>
  <si>
    <t>Kobe</t>
  </si>
  <si>
    <t>Katelyn Schroeder</t>
  </si>
  <si>
    <t>Maid</t>
  </si>
  <si>
    <t>Michael Wingrove</t>
  </si>
  <si>
    <t>Ace</t>
  </si>
  <si>
    <t>Katie Dozler</t>
  </si>
  <si>
    <t>Bolley</t>
  </si>
  <si>
    <t>Megan Voelker</t>
  </si>
  <si>
    <t>Penelope</t>
  </si>
  <si>
    <t>Cody Bell</t>
  </si>
  <si>
    <t>Sister</t>
  </si>
  <si>
    <t>Cody Wensing</t>
  </si>
  <si>
    <t>Rex</t>
  </si>
  <si>
    <t>Stephanie Lacher</t>
  </si>
  <si>
    <t>Hook</t>
  </si>
  <si>
    <t>Tank</t>
  </si>
  <si>
    <t>Myrtle</t>
  </si>
  <si>
    <t>Jane</t>
  </si>
  <si>
    <t>Jennifer Stottlemyre</t>
  </si>
  <si>
    <t>Jury</t>
  </si>
  <si>
    <t>SCRATCH</t>
  </si>
  <si>
    <t>John Stottlemyer</t>
  </si>
  <si>
    <t>Gadget</t>
  </si>
  <si>
    <t>Guy Johnson</t>
  </si>
  <si>
    <t>DoubleJ Ruby</t>
  </si>
  <si>
    <t>Bliss</t>
  </si>
  <si>
    <t>Bo</t>
  </si>
  <si>
    <t xml:space="preserve">Kyle Dillard </t>
  </si>
  <si>
    <t>Jaeger</t>
  </si>
  <si>
    <t>Hope</t>
  </si>
  <si>
    <t>BC Dolce</t>
  </si>
  <si>
    <t>Double J Ruby</t>
  </si>
  <si>
    <t>Lagdon Reagan</t>
  </si>
  <si>
    <t>Reba</t>
  </si>
  <si>
    <t xml:space="preserve">Brandi Weinrich </t>
  </si>
  <si>
    <t>DQ</t>
  </si>
  <si>
    <t>Henry Van Ornum</t>
  </si>
  <si>
    <t>RC5 Sis</t>
  </si>
  <si>
    <t>Brian Jacobs</t>
  </si>
  <si>
    <t>Brute</t>
  </si>
  <si>
    <t>Mike Collins</t>
  </si>
  <si>
    <t>Rudy B</t>
  </si>
  <si>
    <t>J Emerson</t>
  </si>
  <si>
    <t>L7 Harley</t>
  </si>
  <si>
    <t>TJ Collett</t>
  </si>
  <si>
    <t>Siss</t>
  </si>
  <si>
    <t>Flo</t>
  </si>
  <si>
    <t xml:space="preserve">James Butler </t>
  </si>
  <si>
    <t>HR Jessie</t>
  </si>
  <si>
    <t>Lincoln Rogers</t>
  </si>
  <si>
    <t>Roo</t>
  </si>
  <si>
    <t>Steve Scott</t>
  </si>
  <si>
    <t>Bob</t>
  </si>
  <si>
    <t>Tanya Gifford</t>
  </si>
  <si>
    <t>PR Pippa</t>
  </si>
  <si>
    <t>Zenn Bait</t>
  </si>
  <si>
    <t>Boots</t>
  </si>
  <si>
    <t>Karla</t>
  </si>
  <si>
    <t>Brent Daniel</t>
  </si>
  <si>
    <t>Slick</t>
  </si>
  <si>
    <t>Bart</t>
  </si>
  <si>
    <t>Rickel</t>
  </si>
  <si>
    <t>Randal Walker</t>
  </si>
  <si>
    <t>Satus Oz</t>
  </si>
  <si>
    <t>Roscoe</t>
  </si>
  <si>
    <t>Dingo</t>
  </si>
  <si>
    <t>Buck Joe</t>
  </si>
  <si>
    <t>TH Lizzie</t>
  </si>
  <si>
    <t>LR Mo</t>
  </si>
  <si>
    <t>DG Belle</t>
  </si>
  <si>
    <t>Slash J Meg</t>
  </si>
  <si>
    <t>Clint Newman</t>
  </si>
  <si>
    <t>Bell</t>
  </si>
  <si>
    <t>Marvin</t>
  </si>
  <si>
    <t>Chris Timmons</t>
  </si>
  <si>
    <t>Cedar Top Jack</t>
  </si>
  <si>
    <t>Rodie</t>
  </si>
  <si>
    <t>Jared Lee</t>
  </si>
  <si>
    <t>Moura's Levi</t>
  </si>
  <si>
    <t>PR Z</t>
  </si>
  <si>
    <t>Maycon Moura</t>
  </si>
  <si>
    <t>Blade Cavalconte BC</t>
  </si>
  <si>
    <t>Joni Tietjen</t>
  </si>
  <si>
    <t>Slash J Wyn</t>
  </si>
  <si>
    <t>Brody</t>
  </si>
  <si>
    <t>Fancy</t>
  </si>
  <si>
    <t>Randy Mooney</t>
  </si>
  <si>
    <t>Hazer</t>
  </si>
  <si>
    <t>Trice</t>
  </si>
  <si>
    <t>Satus Clyde</t>
  </si>
  <si>
    <t>Slash J Day (Bright)</t>
  </si>
  <si>
    <t>June Bug</t>
  </si>
  <si>
    <t>Moura's Raven</t>
  </si>
  <si>
    <t>Circle B Tex</t>
  </si>
  <si>
    <t>Dalm</t>
  </si>
  <si>
    <t>Rockin G Sniper</t>
  </si>
  <si>
    <t>Kaden Kinder</t>
  </si>
  <si>
    <t>RC Bobbie</t>
  </si>
  <si>
    <t>Eve</t>
  </si>
  <si>
    <t>CL Henry</t>
  </si>
  <si>
    <t>Gibs</t>
  </si>
  <si>
    <t>King</t>
  </si>
  <si>
    <t>Peter Danko</t>
  </si>
  <si>
    <t>Ada</t>
  </si>
  <si>
    <t>RC5 Angel</t>
  </si>
  <si>
    <t>Dana Penrod</t>
  </si>
  <si>
    <t>Slash J Cap</t>
  </si>
  <si>
    <t>Faisca Colombo's</t>
  </si>
  <si>
    <t>Clint McDaniel</t>
  </si>
  <si>
    <t>Pickles</t>
  </si>
  <si>
    <t>Stevie</t>
  </si>
  <si>
    <t>CT Millie</t>
  </si>
  <si>
    <t>Laura Stimatze</t>
  </si>
  <si>
    <t>AR Poppy (Jazz)</t>
  </si>
  <si>
    <t>Possum</t>
  </si>
  <si>
    <t>July</t>
  </si>
  <si>
    <t>Curly</t>
  </si>
  <si>
    <t>Burradoo Hula</t>
  </si>
  <si>
    <t>Shauna Moser</t>
  </si>
  <si>
    <t>RC Mick</t>
  </si>
  <si>
    <t>Chet</t>
  </si>
  <si>
    <t>Rockin O Bill</t>
  </si>
  <si>
    <t>Pat</t>
  </si>
  <si>
    <t>JBC Drover</t>
  </si>
  <si>
    <t>Jan</t>
  </si>
  <si>
    <t>GS Dex</t>
  </si>
  <si>
    <t>208 Gadget</t>
  </si>
  <si>
    <t>Sparky</t>
  </si>
  <si>
    <t>Dan Cant</t>
  </si>
  <si>
    <t>Kitty</t>
  </si>
  <si>
    <t>Bonnie</t>
  </si>
  <si>
    <t>Darin Deaton</t>
  </si>
  <si>
    <t>Deaton's Red</t>
  </si>
  <si>
    <t>Zeke</t>
  </si>
  <si>
    <t>Coop</t>
  </si>
  <si>
    <t>Zeb</t>
  </si>
  <si>
    <t>S4 Gus</t>
  </si>
  <si>
    <t>Hank</t>
  </si>
  <si>
    <t>Huck</t>
  </si>
  <si>
    <t>SJP Eddie</t>
  </si>
  <si>
    <t>Bullet</t>
  </si>
  <si>
    <t>Speed</t>
  </si>
  <si>
    <t>Mick</t>
  </si>
  <si>
    <t>Robbie Richardson</t>
  </si>
  <si>
    <t>Skyline Freck</t>
  </si>
  <si>
    <t>SBC Ivanka</t>
  </si>
  <si>
    <t>XL Jet</t>
  </si>
  <si>
    <t>PR Brynn</t>
  </si>
  <si>
    <t>Skid</t>
  </si>
  <si>
    <t>Jolene</t>
  </si>
  <si>
    <t>SF Fez</t>
  </si>
  <si>
    <t>Cedar Top Buck</t>
  </si>
  <si>
    <t>Todd TL Day 1</t>
  </si>
  <si>
    <t xml:space="preserve"> Todd TL Day 2</t>
  </si>
  <si>
    <t>T Day 1</t>
  </si>
  <si>
    <t>T Day 2</t>
  </si>
  <si>
    <t>Tday 1</t>
  </si>
  <si>
    <t>T Day 2 Time</t>
  </si>
  <si>
    <t>Todd Day 1</t>
  </si>
  <si>
    <t>Todd Day 2</t>
  </si>
  <si>
    <t>Todd Day 3</t>
  </si>
  <si>
    <t>todd day 2</t>
  </si>
  <si>
    <t>Todd Day2</t>
  </si>
  <si>
    <t>timeline</t>
  </si>
  <si>
    <t>points</t>
  </si>
  <si>
    <t>time</t>
  </si>
  <si>
    <t>00.33.2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</si>
</sst>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00\:00"/>
  </numFmts>
  <fonts count="24" x14ac:knownFonts="1"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theme="1"/>
      <name val="Cambria"/>
      <family val="2"/>
    </font>
    <font>
      <sz val="11"/>
      <color theme="5"/>
      <name val="Cambria"/>
      <family val="2"/>
    </font>
    <font>
      <sz val="11"/>
      <name val="Cambria"/>
      <family val="2"/>
    </font>
    <font>
      <sz val="11"/>
      <color theme="0"/>
      <name val="Cambria"/>
      <family val="2"/>
    </font>
    <font>
      <b/>
      <sz val="11"/>
      <name val="Cambria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Cambria"/>
      <family val="2"/>
    </font>
    <font>
      <sz val="11"/>
      <color rgb="FF333333"/>
      <name val="Calibri"/>
      <family val="2"/>
    </font>
    <font>
      <sz val="11"/>
      <color rgb="FF3F3F3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theme="0" tint="-0.1499984740745262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3" fillId="5" borderId="0" applyNumberFormat="0" applyBorder="0" applyAlignment="0" applyProtection="0"/>
    <xf numFmtId="0" fontId="2" fillId="7" borderId="0" applyNumberFormat="0" applyBorder="0" applyAlignment="0" applyProtection="0"/>
    <xf numFmtId="0" fontId="14" fillId="8" borderId="5" applyNumberFormat="0" applyAlignment="0" applyProtection="0"/>
  </cellStyleXfs>
  <cellXfs count="394">
    <xf numFmtId="0" fontId="0" fillId="0" borderId="0" xfId="0"/>
    <xf numFmtId="0" fontId="0" fillId="2" borderId="0" xfId="0" applyFill="1"/>
    <xf numFmtId="0" fontId="0" fillId="3" borderId="0" xfId="0" applyFill="1"/>
    <xf numFmtId="0" fontId="6" fillId="4" borderId="0" xfId="0" applyFont="1" applyFill="1"/>
    <xf numFmtId="0" fontId="0" fillId="4" borderId="0" xfId="0" applyFill="1"/>
    <xf numFmtId="0" fontId="7" fillId="0" borderId="0" xfId="0" applyFont="1"/>
    <xf numFmtId="47" fontId="0" fillId="0" borderId="0" xfId="0" applyNumberFormat="1"/>
    <xf numFmtId="0" fontId="8" fillId="0" borderId="0" xfId="0" applyFont="1"/>
    <xf numFmtId="0" fontId="10" fillId="0" borderId="0" xfId="0" applyFont="1"/>
    <xf numFmtId="0" fontId="8" fillId="3" borderId="0" xfId="0" applyFont="1" applyFill="1"/>
    <xf numFmtId="0" fontId="9" fillId="0" borderId="0" xfId="0" applyFont="1"/>
    <xf numFmtId="0" fontId="9" fillId="3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5" borderId="0" xfId="2" applyFont="1"/>
    <xf numFmtId="0" fontId="4" fillId="5" borderId="1" xfId="2" applyFont="1" applyBorder="1" applyAlignment="1">
      <alignment horizontal="center"/>
    </xf>
    <xf numFmtId="0" fontId="4" fillId="5" borderId="1" xfId="2" applyFont="1" applyBorder="1" applyAlignment="1" applyProtection="1">
      <alignment horizontal="center"/>
      <protection locked="0"/>
    </xf>
    <xf numFmtId="0" fontId="4" fillId="5" borderId="2" xfId="2" applyFont="1" applyBorder="1"/>
    <xf numFmtId="47" fontId="4" fillId="5" borderId="2" xfId="2" applyNumberFormat="1" applyFont="1" applyBorder="1"/>
    <xf numFmtId="0" fontId="4" fillId="5" borderId="2" xfId="2" applyFont="1" applyBorder="1" applyAlignment="1" applyProtection="1">
      <alignment horizontal="center"/>
      <protection locked="0"/>
    </xf>
    <xf numFmtId="0" fontId="4" fillId="5" borderId="2" xfId="2" applyFont="1" applyBorder="1" applyAlignment="1">
      <alignment horizontal="center"/>
    </xf>
    <xf numFmtId="47" fontId="4" fillId="5" borderId="2" xfId="2" applyNumberFormat="1" applyFont="1" applyBorder="1" applyAlignment="1">
      <alignment horizontal="center"/>
    </xf>
    <xf numFmtId="0" fontId="4" fillId="5" borderId="2" xfId="2" applyNumberFormat="1" applyFont="1" applyBorder="1" applyAlignment="1">
      <alignment horizontal="center"/>
    </xf>
    <xf numFmtId="0" fontId="4" fillId="5" borderId="2" xfId="2" applyNumberFormat="1" applyFont="1" applyBorder="1" applyAlignment="1" applyProtection="1">
      <alignment horizontal="center"/>
      <protection locked="0"/>
    </xf>
    <xf numFmtId="0" fontId="4" fillId="5" borderId="0" xfId="2" applyFont="1" applyProtection="1">
      <protection locked="0"/>
    </xf>
    <xf numFmtId="0" fontId="4" fillId="5" borderId="0" xfId="2" applyNumberFormat="1" applyFont="1" applyProtection="1">
      <protection locked="0"/>
    </xf>
    <xf numFmtId="0" fontId="4" fillId="5" borderId="2" xfId="2" applyFont="1" applyBorder="1" applyAlignment="1" applyProtection="1">
      <alignment horizontal="center"/>
    </xf>
    <xf numFmtId="0" fontId="3" fillId="5" borderId="0" xfId="2"/>
    <xf numFmtId="0" fontId="3" fillId="5" borderId="2" xfId="2" applyBorder="1"/>
    <xf numFmtId="47" fontId="3" fillId="5" borderId="2" xfId="2" applyNumberFormat="1" applyBorder="1"/>
    <xf numFmtId="47" fontId="3" fillId="5" borderId="2" xfId="2" applyNumberFormat="1" applyBorder="1" applyAlignment="1">
      <alignment horizontal="center"/>
    </xf>
    <xf numFmtId="0" fontId="3" fillId="5" borderId="2" xfId="2" applyBorder="1" applyAlignment="1" applyProtection="1">
      <alignment horizontal="center"/>
      <protection locked="0"/>
    </xf>
    <xf numFmtId="0" fontId="3" fillId="5" borderId="2" xfId="2" applyBorder="1" applyAlignment="1">
      <alignment horizontal="center"/>
    </xf>
    <xf numFmtId="0" fontId="3" fillId="5" borderId="1" xfId="2" applyBorder="1" applyAlignment="1">
      <alignment horizontal="center"/>
    </xf>
    <xf numFmtId="47" fontId="3" fillId="5" borderId="1" xfId="2" applyNumberFormat="1" applyBorder="1" applyAlignment="1">
      <alignment horizontal="center"/>
    </xf>
    <xf numFmtId="0" fontId="3" fillId="5" borderId="0" xfId="2" applyAlignment="1">
      <alignment horizontal="center"/>
    </xf>
    <xf numFmtId="2" fontId="3" fillId="5" borderId="2" xfId="2" applyNumberFormat="1" applyBorder="1"/>
    <xf numFmtId="0" fontId="0" fillId="0" borderId="0" xfId="0" applyAlignment="1">
      <alignment horizontal="center"/>
    </xf>
    <xf numFmtId="164" fontId="4" fillId="5" borderId="2" xfId="2" applyNumberFormat="1" applyFont="1" applyBorder="1"/>
    <xf numFmtId="164" fontId="4" fillId="5" borderId="2" xfId="2" applyNumberFormat="1" applyFont="1" applyBorder="1" applyAlignment="1">
      <alignment horizontal="center"/>
    </xf>
    <xf numFmtId="164" fontId="4" fillId="5" borderId="2" xfId="2" applyNumberFormat="1" applyFont="1" applyBorder="1" applyAlignment="1" applyProtection="1">
      <alignment horizontal="center"/>
      <protection locked="0"/>
    </xf>
    <xf numFmtId="0" fontId="2" fillId="7" borderId="0" xfId="3"/>
    <xf numFmtId="0" fontId="4" fillId="5" borderId="0" xfId="2" applyFont="1" applyAlignment="1">
      <alignment horizontal="center"/>
    </xf>
    <xf numFmtId="0" fontId="12" fillId="5" borderId="2" xfId="2" applyFont="1" applyBorder="1"/>
    <xf numFmtId="0" fontId="4" fillId="5" borderId="4" xfId="2" applyFont="1" applyBorder="1"/>
    <xf numFmtId="0" fontId="13" fillId="5" borderId="2" xfId="2" applyFont="1" applyBorder="1"/>
    <xf numFmtId="0" fontId="4" fillId="5" borderId="0" xfId="2" applyFont="1" applyBorder="1"/>
    <xf numFmtId="47" fontId="4" fillId="5" borderId="0" xfId="2" applyNumberFormat="1" applyFont="1" applyBorder="1"/>
    <xf numFmtId="0" fontId="3" fillId="5" borderId="0" xfId="2" applyBorder="1"/>
    <xf numFmtId="47" fontId="4" fillId="5" borderId="2" xfId="2" applyNumberFormat="1" applyFont="1" applyBorder="1" applyAlignment="1">
      <alignment horizontal="right"/>
    </xf>
    <xf numFmtId="47" fontId="4" fillId="5" borderId="2" xfId="2" applyNumberFormat="1" applyFont="1" applyBorder="1" applyAlignment="1" applyProtection="1">
      <alignment horizontal="center"/>
      <protection locked="0"/>
    </xf>
    <xf numFmtId="2" fontId="4" fillId="5" borderId="2" xfId="2" applyNumberFormat="1" applyFont="1" applyBorder="1"/>
    <xf numFmtId="0" fontId="4" fillId="5" borderId="2" xfId="2" applyFont="1" applyBorder="1" applyAlignment="1">
      <alignment horizontal="right"/>
    </xf>
    <xf numFmtId="0" fontId="0" fillId="0" borderId="0" xfId="0" applyAlignment="1">
      <alignment horizontal="right"/>
    </xf>
    <xf numFmtId="0" fontId="4" fillId="5" borderId="2" xfId="2" applyFont="1" applyBorder="1" applyAlignment="1" applyProtection="1">
      <alignment horizontal="right"/>
      <protection locked="0"/>
    </xf>
    <xf numFmtId="47" fontId="3" fillId="5" borderId="1" xfId="2" applyNumberFormat="1" applyBorder="1"/>
    <xf numFmtId="0" fontId="3" fillId="5" borderId="2" xfId="2" applyBorder="1" applyAlignment="1" applyProtection="1">
      <alignment horizontal="right"/>
      <protection locked="0"/>
    </xf>
    <xf numFmtId="0" fontId="3" fillId="5" borderId="2" xfId="2" applyBorder="1" applyAlignment="1">
      <alignment horizontal="right"/>
    </xf>
    <xf numFmtId="0" fontId="3" fillId="5" borderId="0" xfId="2" applyBorder="1" applyAlignment="1">
      <alignment horizontal="right"/>
    </xf>
    <xf numFmtId="47" fontId="4" fillId="5" borderId="2" xfId="2" applyNumberFormat="1" applyFont="1" applyBorder="1" applyAlignment="1" applyProtection="1">
      <alignment horizontal="right"/>
    </xf>
    <xf numFmtId="47" fontId="4" fillId="5" borderId="0" xfId="2" applyNumberFormat="1" applyFont="1" applyBorder="1" applyAlignment="1" applyProtection="1">
      <alignment horizontal="right"/>
    </xf>
    <xf numFmtId="47" fontId="3" fillId="5" borderId="2" xfId="2" applyNumberFormat="1" applyBorder="1" applyAlignment="1" applyProtection="1">
      <alignment horizontal="right"/>
      <protection locked="0"/>
    </xf>
    <xf numFmtId="164" fontId="4" fillId="5" borderId="2" xfId="2" applyNumberFormat="1" applyFont="1" applyBorder="1" applyAlignment="1">
      <alignment horizontal="right"/>
    </xf>
    <xf numFmtId="164" fontId="4" fillId="5" borderId="2" xfId="2" applyNumberFormat="1" applyFont="1" applyBorder="1" applyProtection="1">
      <protection locked="0"/>
    </xf>
    <xf numFmtId="0" fontId="4" fillId="5" borderId="2" xfId="2" applyNumberFormat="1" applyFont="1" applyBorder="1" applyAlignment="1" applyProtection="1">
      <alignment horizontal="right"/>
      <protection locked="0"/>
    </xf>
    <xf numFmtId="47" fontId="4" fillId="5" borderId="2" xfId="2" applyNumberFormat="1" applyFont="1" applyBorder="1" applyAlignment="1" applyProtection="1">
      <alignment horizontal="right"/>
      <protection locked="0"/>
    </xf>
    <xf numFmtId="0" fontId="4" fillId="5" borderId="2" xfId="2" applyNumberFormat="1" applyFont="1" applyBorder="1" applyAlignment="1">
      <alignment horizontal="right"/>
    </xf>
    <xf numFmtId="164" fontId="4" fillId="5" borderId="0" xfId="2" applyNumberFormat="1" applyFont="1" applyBorder="1" applyAlignment="1">
      <alignment horizontal="right"/>
    </xf>
    <xf numFmtId="164" fontId="4" fillId="5" borderId="0" xfId="2" applyNumberFormat="1" applyFont="1" applyBorder="1" applyAlignment="1" applyProtection="1">
      <alignment horizontal="center"/>
      <protection locked="0"/>
    </xf>
    <xf numFmtId="0" fontId="4" fillId="5" borderId="0" xfId="2" applyNumberFormat="1" applyFont="1" applyBorder="1" applyAlignment="1">
      <alignment horizontal="right"/>
    </xf>
    <xf numFmtId="0" fontId="4" fillId="5" borderId="0" xfId="2" applyFont="1" applyBorder="1" applyAlignment="1">
      <alignment horizontal="right"/>
    </xf>
    <xf numFmtId="0" fontId="4" fillId="5" borderId="0" xfId="2" applyFont="1" applyBorder="1" applyAlignment="1" applyProtection="1">
      <alignment horizontal="right"/>
      <protection locked="0"/>
    </xf>
    <xf numFmtId="47" fontId="4" fillId="5" borderId="0" xfId="2" applyNumberFormat="1" applyFont="1" applyBorder="1" applyAlignment="1" applyProtection="1">
      <alignment horizontal="right"/>
      <protection locked="0"/>
    </xf>
    <xf numFmtId="47" fontId="3" fillId="5" borderId="2" xfId="2" applyNumberFormat="1" applyBorder="1" applyAlignment="1">
      <alignment horizontal="right"/>
    </xf>
    <xf numFmtId="0" fontId="3" fillId="5" borderId="4" xfId="2" applyBorder="1"/>
    <xf numFmtId="47" fontId="3" fillId="5" borderId="0" xfId="2" applyNumberFormat="1" applyBorder="1"/>
    <xf numFmtId="0" fontId="3" fillId="5" borderId="0" xfId="2" applyNumberFormat="1" applyAlignment="1" applyProtection="1">
      <alignment horizontal="right"/>
      <protection locked="0"/>
    </xf>
    <xf numFmtId="0" fontId="3" fillId="5" borderId="0" xfId="2" applyNumberFormat="1" applyBorder="1" applyAlignment="1" applyProtection="1">
      <alignment horizontal="right"/>
      <protection locked="0"/>
    </xf>
    <xf numFmtId="0" fontId="3" fillId="5" borderId="0" xfId="2" applyAlignment="1">
      <alignment horizontal="right"/>
    </xf>
    <xf numFmtId="0" fontId="3" fillId="5" borderId="0" xfId="2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6" fillId="4" borderId="0" xfId="0" applyFont="1" applyFill="1" applyAlignment="1">
      <alignment horizontal="right"/>
    </xf>
    <xf numFmtId="0" fontId="11" fillId="4" borderId="0" xfId="0" applyFont="1" applyFill="1" applyAlignment="1" applyProtection="1">
      <alignment horizontal="right"/>
      <protection locked="0"/>
    </xf>
    <xf numFmtId="0" fontId="6" fillId="4" borderId="0" xfId="0" applyFont="1" applyFill="1" applyAlignment="1" applyProtection="1">
      <alignment horizontal="right"/>
      <protection locked="0"/>
    </xf>
    <xf numFmtId="0" fontId="4" fillId="5" borderId="0" xfId="2" applyFont="1" applyAlignment="1">
      <alignment horizontal="right"/>
    </xf>
    <xf numFmtId="47" fontId="4" fillId="5" borderId="0" xfId="2" applyNumberFormat="1" applyFont="1" applyBorder="1" applyAlignment="1">
      <alignment horizontal="right"/>
    </xf>
    <xf numFmtId="0" fontId="4" fillId="5" borderId="0" xfId="2" applyFont="1" applyAlignment="1" applyProtection="1">
      <alignment horizontal="right"/>
      <protection locked="0"/>
    </xf>
    <xf numFmtId="0" fontId="4" fillId="5" borderId="0" xfId="2" applyNumberFormat="1" applyFont="1" applyAlignment="1" applyProtection="1">
      <alignment horizontal="right"/>
      <protection locked="0"/>
    </xf>
    <xf numFmtId="0" fontId="10" fillId="9" borderId="0" xfId="0" applyFont="1" applyFill="1"/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5" borderId="2" xfId="2" applyBorder="1" applyAlignment="1" applyProtection="1">
      <alignment horizontal="center"/>
    </xf>
    <xf numFmtId="165" fontId="4" fillId="5" borderId="1" xfId="2" applyNumberFormat="1" applyFont="1" applyBorder="1" applyAlignment="1">
      <alignment horizontal="center"/>
    </xf>
    <xf numFmtId="165" fontId="3" fillId="5" borderId="2" xfId="2" applyNumberFormat="1" applyBorder="1" applyProtection="1">
      <protection locked="0"/>
    </xf>
    <xf numFmtId="0" fontId="12" fillId="5" borderId="2" xfId="2" applyFont="1" applyBorder="1" applyProtection="1"/>
    <xf numFmtId="0" fontId="4" fillId="5" borderId="2" xfId="2" applyNumberFormat="1" applyFont="1" applyBorder="1" applyAlignment="1" applyProtection="1">
      <alignment horizontal="center"/>
    </xf>
    <xf numFmtId="0" fontId="4" fillId="5" borderId="2" xfId="2" applyFont="1" applyBorder="1" applyProtection="1"/>
    <xf numFmtId="0" fontId="7" fillId="0" borderId="0" xfId="0" applyFont="1" applyAlignment="1">
      <alignment horizontal="center"/>
    </xf>
    <xf numFmtId="0" fontId="15" fillId="10" borderId="0" xfId="0" applyFont="1" applyFill="1" applyAlignment="1">
      <alignment vertical="center"/>
    </xf>
    <xf numFmtId="0" fontId="0" fillId="10" borderId="0" xfId="0" applyFill="1"/>
    <xf numFmtId="0" fontId="4" fillId="5" borderId="2" xfId="2" applyFont="1" applyBorder="1" applyProtection="1">
      <protection locked="0"/>
    </xf>
    <xf numFmtId="0" fontId="7" fillId="0" borderId="0" xfId="0" applyFont="1" applyAlignment="1">
      <alignment horizontal="left"/>
    </xf>
    <xf numFmtId="164" fontId="4" fillId="5" borderId="2" xfId="2" applyNumberFormat="1" applyFont="1" applyBorder="1" applyAlignment="1" applyProtection="1">
      <alignment horizontal="center"/>
    </xf>
    <xf numFmtId="47" fontId="4" fillId="5" borderId="2" xfId="2" applyNumberFormat="1" applyFont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14" fillId="8" borderId="5" xfId="4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4" fillId="8" borderId="5" xfId="4" applyProtection="1">
      <protection locked="0"/>
    </xf>
    <xf numFmtId="0" fontId="14" fillId="8" borderId="5" xfId="4" applyAlignment="1" applyProtection="1">
      <alignment horizontal="center"/>
    </xf>
    <xf numFmtId="47" fontId="14" fillId="8" borderId="5" xfId="4" applyNumberFormat="1" applyAlignment="1" applyProtection="1">
      <alignment horizontal="center"/>
      <protection locked="0"/>
    </xf>
    <xf numFmtId="47" fontId="0" fillId="0" borderId="0" xfId="0" applyNumberFormat="1" applyAlignment="1" applyProtection="1">
      <alignment horizontal="center"/>
      <protection locked="0"/>
    </xf>
    <xf numFmtId="0" fontId="14" fillId="11" borderId="2" xfId="4" applyFill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9" fillId="0" borderId="2" xfId="2" applyFont="1" applyFill="1" applyBorder="1" applyAlignment="1" applyProtection="1">
      <alignment horizontal="center"/>
    </xf>
    <xf numFmtId="47" fontId="19" fillId="0" borderId="2" xfId="2" applyNumberFormat="1" applyFont="1" applyFill="1" applyBorder="1" applyAlignment="1" applyProtection="1">
      <alignment horizontal="center"/>
    </xf>
    <xf numFmtId="47" fontId="19" fillId="0" borderId="2" xfId="2" applyNumberFormat="1" applyFont="1" applyFill="1" applyBorder="1" applyAlignment="1" applyProtection="1">
      <alignment horizontal="center"/>
      <protection locked="0"/>
    </xf>
    <xf numFmtId="0" fontId="19" fillId="0" borderId="2" xfId="2" applyFont="1" applyFill="1" applyBorder="1" applyAlignment="1" applyProtection="1">
      <alignment horizontal="center"/>
      <protection locked="0"/>
    </xf>
    <xf numFmtId="47" fontId="21" fillId="0" borderId="0" xfId="0" applyNumberFormat="1" applyFont="1" applyAlignment="1">
      <alignment horizontal="center"/>
    </xf>
    <xf numFmtId="0" fontId="21" fillId="0" borderId="0" xfId="0" applyFont="1"/>
    <xf numFmtId="47" fontId="21" fillId="0" borderId="0" xfId="0" applyNumberFormat="1" applyFont="1" applyAlignment="1" applyProtection="1">
      <alignment horizontal="center"/>
      <protection locked="0"/>
    </xf>
    <xf numFmtId="164" fontId="3" fillId="5" borderId="2" xfId="2" applyNumberFormat="1" applyBorder="1" applyProtection="1">
      <protection locked="0"/>
    </xf>
    <xf numFmtId="0" fontId="15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16" fillId="0" borderId="0" xfId="0" applyFont="1"/>
    <xf numFmtId="0" fontId="14" fillId="8" borderId="5" xfId="4" applyAlignment="1" applyProtection="1">
      <alignment horizontal="left"/>
      <protection locked="0"/>
    </xf>
    <xf numFmtId="0" fontId="19" fillId="0" borderId="5" xfId="4" applyFont="1" applyFill="1" applyProtection="1">
      <protection locked="0"/>
    </xf>
    <xf numFmtId="0" fontId="19" fillId="0" borderId="5" xfId="4" applyFont="1" applyFill="1" applyAlignment="1" applyProtection="1">
      <alignment horizontal="left"/>
      <protection locked="0"/>
    </xf>
    <xf numFmtId="47" fontId="21" fillId="0" borderId="2" xfId="0" applyNumberFormat="1" applyFont="1" applyBorder="1" applyAlignment="1" applyProtection="1">
      <alignment horizontal="center"/>
      <protection locked="0"/>
    </xf>
    <xf numFmtId="0" fontId="19" fillId="0" borderId="8" xfId="4" applyFont="1" applyFill="1" applyBorder="1" applyProtection="1">
      <protection locked="0"/>
    </xf>
    <xf numFmtId="47" fontId="19" fillId="0" borderId="0" xfId="2" applyNumberFormat="1" applyFont="1" applyFill="1" applyBorder="1" applyAlignment="1" applyProtection="1">
      <alignment horizontal="center"/>
      <protection locked="0"/>
    </xf>
    <xf numFmtId="47" fontId="21" fillId="0" borderId="2" xfId="0" applyNumberFormat="1" applyFont="1" applyBorder="1" applyAlignment="1">
      <alignment horizontal="center"/>
    </xf>
    <xf numFmtId="0" fontId="19" fillId="0" borderId="2" xfId="2" applyNumberFormat="1" applyFont="1" applyFill="1" applyBorder="1" applyAlignment="1" applyProtection="1">
      <alignment horizontal="center"/>
    </xf>
    <xf numFmtId="0" fontId="0" fillId="4" borderId="0" xfId="0" applyFill="1" applyProtection="1">
      <protection locked="0"/>
    </xf>
    <xf numFmtId="47" fontId="3" fillId="5" borderId="2" xfId="2" applyNumberFormat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8" borderId="9" xfId="4" applyBorder="1" applyProtection="1">
      <protection locked="0"/>
    </xf>
    <xf numFmtId="0" fontId="14" fillId="8" borderId="9" xfId="4" applyBorder="1" applyAlignment="1" applyProtection="1">
      <alignment horizontal="left"/>
      <protection locked="0"/>
    </xf>
    <xf numFmtId="47" fontId="14" fillId="8" borderId="9" xfId="4" applyNumberFormat="1" applyBorder="1" applyAlignment="1" applyProtection="1">
      <alignment horizontal="center"/>
      <protection locked="0"/>
    </xf>
    <xf numFmtId="0" fontId="14" fillId="8" borderId="9" xfId="4" applyBorder="1" applyAlignment="1" applyProtection="1">
      <alignment horizontal="center"/>
      <protection locked="0"/>
    </xf>
    <xf numFmtId="0" fontId="14" fillId="8" borderId="9" xfId="4" applyBorder="1" applyAlignment="1" applyProtection="1">
      <alignment horizontal="center"/>
    </xf>
    <xf numFmtId="47" fontId="3" fillId="5" borderId="10" xfId="2" applyNumberFormat="1" applyBorder="1" applyAlignment="1" applyProtection="1">
      <alignment horizontal="center"/>
      <protection locked="0"/>
    </xf>
    <xf numFmtId="0" fontId="14" fillId="8" borderId="11" xfId="4" applyBorder="1" applyProtection="1">
      <protection locked="0"/>
    </xf>
    <xf numFmtId="0" fontId="19" fillId="0" borderId="10" xfId="2" applyFont="1" applyFill="1" applyBorder="1" applyAlignment="1" applyProtection="1">
      <alignment horizontal="center"/>
    </xf>
    <xf numFmtId="0" fontId="19" fillId="0" borderId="9" xfId="4" applyFont="1" applyFill="1" applyBorder="1" applyProtection="1">
      <protection locked="0"/>
    </xf>
    <xf numFmtId="0" fontId="19" fillId="0" borderId="9" xfId="4" applyFont="1" applyFill="1" applyBorder="1" applyAlignment="1" applyProtection="1">
      <alignment horizontal="left"/>
      <protection locked="0"/>
    </xf>
    <xf numFmtId="47" fontId="19" fillId="0" borderId="10" xfId="2" applyNumberFormat="1" applyFont="1" applyFill="1" applyBorder="1" applyAlignment="1" applyProtection="1">
      <alignment horizontal="center"/>
      <protection locked="0"/>
    </xf>
    <xf numFmtId="0" fontId="19" fillId="0" borderId="10" xfId="2" applyFont="1" applyFill="1" applyBorder="1" applyAlignment="1" applyProtection="1">
      <alignment horizontal="center"/>
      <protection locked="0"/>
    </xf>
    <xf numFmtId="47" fontId="7" fillId="0" borderId="0" xfId="0" applyNumberFormat="1" applyFont="1" applyAlignment="1" applyProtection="1">
      <alignment horizontal="center"/>
      <protection locked="0"/>
    </xf>
    <xf numFmtId="0" fontId="0" fillId="0" borderId="13" xfId="0" applyBorder="1"/>
    <xf numFmtId="0" fontId="4" fillId="5" borderId="12" xfId="2" applyFont="1" applyBorder="1" applyProtection="1">
      <protection locked="0"/>
    </xf>
    <xf numFmtId="0" fontId="7" fillId="3" borderId="0" xfId="0" applyFont="1" applyFill="1" applyProtection="1">
      <protection locked="0"/>
    </xf>
    <xf numFmtId="0" fontId="4" fillId="5" borderId="10" xfId="2" applyFont="1" applyBorder="1" applyProtection="1">
      <protection locked="0"/>
    </xf>
    <xf numFmtId="0" fontId="0" fillId="0" borderId="0" xfId="0" applyAlignment="1">
      <alignment horizontal="left"/>
    </xf>
    <xf numFmtId="0" fontId="7" fillId="4" borderId="0" xfId="0" applyFont="1" applyFill="1"/>
    <xf numFmtId="0" fontId="9" fillId="4" borderId="0" xfId="0" applyFont="1" applyFill="1"/>
    <xf numFmtId="47" fontId="19" fillId="0" borderId="10" xfId="2" applyNumberFormat="1" applyFont="1" applyFill="1" applyBorder="1" applyAlignment="1" applyProtection="1">
      <alignment horizontal="center"/>
    </xf>
    <xf numFmtId="0" fontId="19" fillId="0" borderId="10" xfId="2" applyNumberFormat="1" applyFont="1" applyFill="1" applyBorder="1" applyAlignment="1" applyProtection="1">
      <alignment horizontal="center"/>
    </xf>
    <xf numFmtId="0" fontId="14" fillId="11" borderId="5" xfId="4" applyFill="1" applyAlignment="1" applyProtection="1">
      <alignment horizontal="center"/>
      <protection locked="0"/>
    </xf>
    <xf numFmtId="0" fontId="14" fillId="11" borderId="5" xfId="4" applyFill="1" applyProtection="1">
      <protection locked="0"/>
    </xf>
    <xf numFmtId="47" fontId="14" fillId="11" borderId="5" xfId="4" applyNumberFormat="1" applyFill="1" applyAlignment="1" applyProtection="1">
      <alignment horizontal="center"/>
    </xf>
    <xf numFmtId="47" fontId="14" fillId="11" borderId="5" xfId="4" applyNumberFormat="1" applyFill="1" applyAlignment="1" applyProtection="1">
      <alignment horizontal="center"/>
      <protection locked="0"/>
    </xf>
    <xf numFmtId="0" fontId="14" fillId="11" borderId="5" xfId="4" applyNumberFormat="1" applyFill="1" applyAlignment="1" applyProtection="1">
      <alignment horizontal="center"/>
    </xf>
    <xf numFmtId="0" fontId="14" fillId="11" borderId="5" xfId="4" applyFill="1" applyAlignment="1" applyProtection="1">
      <alignment horizontal="center"/>
    </xf>
    <xf numFmtId="0" fontId="19" fillId="11" borderId="5" xfId="4" applyFont="1" applyFill="1" applyProtection="1">
      <protection locked="0"/>
    </xf>
    <xf numFmtId="0" fontId="19" fillId="11" borderId="11" xfId="4" applyFont="1" applyFill="1" applyBorder="1" applyProtection="1">
      <protection locked="0"/>
    </xf>
    <xf numFmtId="0" fontId="3" fillId="11" borderId="0" xfId="2" applyFill="1" applyProtection="1">
      <protection locked="0"/>
    </xf>
    <xf numFmtId="0" fontId="0" fillId="11" borderId="2" xfId="0" applyFill="1" applyBorder="1" applyProtection="1">
      <protection locked="0"/>
    </xf>
    <xf numFmtId="0" fontId="4" fillId="11" borderId="0" xfId="2" applyFont="1" applyFill="1" applyProtection="1">
      <protection locked="0"/>
    </xf>
    <xf numFmtId="0" fontId="4" fillId="11" borderId="1" xfId="2" applyFont="1" applyFill="1" applyBorder="1" applyAlignment="1" applyProtection="1">
      <alignment horizontal="center"/>
      <protection locked="0"/>
    </xf>
    <xf numFmtId="47" fontId="4" fillId="11" borderId="1" xfId="2" applyNumberFormat="1" applyFont="1" applyFill="1" applyBorder="1" applyAlignment="1" applyProtection="1">
      <alignment horizontal="center"/>
      <protection locked="0"/>
    </xf>
    <xf numFmtId="0" fontId="4" fillId="11" borderId="1" xfId="2" applyFont="1" applyFill="1" applyBorder="1" applyAlignment="1" applyProtection="1">
      <alignment horizontal="center"/>
    </xf>
    <xf numFmtId="0" fontId="7" fillId="4" borderId="0" xfId="0" applyFont="1" applyFill="1" applyProtection="1">
      <protection locked="0"/>
    </xf>
    <xf numFmtId="0" fontId="0" fillId="11" borderId="12" xfId="0" applyFill="1" applyBorder="1" applyProtection="1">
      <protection locked="0"/>
    </xf>
    <xf numFmtId="0" fontId="18" fillId="11" borderId="0" xfId="2" applyFont="1" applyFill="1" applyProtection="1">
      <protection locked="0"/>
    </xf>
    <xf numFmtId="0" fontId="12" fillId="11" borderId="1" xfId="2" applyFont="1" applyFill="1" applyBorder="1" applyAlignment="1" applyProtection="1">
      <alignment horizontal="center"/>
      <protection locked="0"/>
    </xf>
    <xf numFmtId="47" fontId="12" fillId="11" borderId="1" xfId="2" applyNumberFormat="1" applyFont="1" applyFill="1" applyBorder="1" applyAlignment="1" applyProtection="1">
      <alignment horizontal="center"/>
      <protection locked="0"/>
    </xf>
    <xf numFmtId="0" fontId="12" fillId="11" borderId="1" xfId="2" applyFont="1" applyFill="1" applyBorder="1" applyAlignment="1" applyProtection="1">
      <alignment horizontal="center"/>
    </xf>
    <xf numFmtId="0" fontId="9" fillId="4" borderId="0" xfId="0" applyFont="1" applyFill="1" applyProtection="1">
      <protection locked="0"/>
    </xf>
    <xf numFmtId="0" fontId="14" fillId="11" borderId="11" xfId="4" applyFill="1" applyBorder="1" applyProtection="1">
      <protection locked="0"/>
    </xf>
    <xf numFmtId="0" fontId="4" fillId="11" borderId="1" xfId="2" applyFont="1" applyFill="1" applyBorder="1" applyAlignment="1" applyProtection="1">
      <alignment horizontal="left"/>
      <protection locked="0"/>
    </xf>
    <xf numFmtId="0" fontId="2" fillId="7" borderId="2" xfId="3" applyBorder="1" applyProtection="1">
      <protection locked="0"/>
    </xf>
    <xf numFmtId="47" fontId="4" fillId="5" borderId="10" xfId="2" applyNumberFormat="1" applyFont="1" applyBorder="1" applyAlignment="1" applyProtection="1">
      <alignment horizontal="center"/>
      <protection locked="0"/>
    </xf>
    <xf numFmtId="0" fontId="4" fillId="5" borderId="10" xfId="2" applyNumberFormat="1" applyFont="1" applyBorder="1" applyAlignment="1" applyProtection="1">
      <alignment horizontal="center"/>
    </xf>
    <xf numFmtId="0" fontId="4" fillId="5" borderId="10" xfId="2" applyFont="1" applyBorder="1" applyAlignment="1" applyProtection="1">
      <alignment horizontal="center"/>
    </xf>
    <xf numFmtId="0" fontId="4" fillId="5" borderId="10" xfId="2" applyFont="1" applyBorder="1" applyAlignment="1" applyProtection="1">
      <alignment horizontal="center"/>
      <protection locked="0"/>
    </xf>
    <xf numFmtId="47" fontId="4" fillId="5" borderId="10" xfId="2" applyNumberFormat="1" applyFont="1" applyBorder="1" applyAlignment="1" applyProtection="1">
      <alignment horizontal="center"/>
    </xf>
    <xf numFmtId="164" fontId="4" fillId="5" borderId="10" xfId="2" applyNumberFormat="1" applyFont="1" applyBorder="1" applyAlignment="1" applyProtection="1">
      <alignment horizontal="center"/>
    </xf>
    <xf numFmtId="164" fontId="4" fillId="5" borderId="10" xfId="2" applyNumberFormat="1" applyFont="1" applyBorder="1" applyAlignment="1" applyProtection="1">
      <alignment horizontal="center"/>
      <protection locked="0"/>
    </xf>
    <xf numFmtId="0" fontId="4" fillId="11" borderId="2" xfId="2" applyFont="1" applyFill="1" applyBorder="1" applyProtection="1">
      <protection locked="0"/>
    </xf>
    <xf numFmtId="0" fontId="4" fillId="11" borderId="12" xfId="2" applyFont="1" applyFill="1" applyBorder="1" applyProtection="1">
      <protection locked="0"/>
    </xf>
    <xf numFmtId="0" fontId="4" fillId="11" borderId="2" xfId="2" applyFont="1" applyFill="1" applyBorder="1" applyAlignment="1" applyProtection="1">
      <alignment horizontal="center"/>
      <protection locked="0"/>
    </xf>
    <xf numFmtId="0" fontId="4" fillId="11" borderId="2" xfId="2" applyFont="1" applyFill="1" applyBorder="1" applyAlignment="1" applyProtection="1">
      <alignment horizontal="center"/>
    </xf>
    <xf numFmtId="0" fontId="4" fillId="11" borderId="12" xfId="2" applyFont="1" applyFill="1" applyBorder="1" applyAlignment="1" applyProtection="1">
      <alignment horizontal="center"/>
      <protection locked="0"/>
    </xf>
    <xf numFmtId="0" fontId="4" fillId="11" borderId="2" xfId="2" applyFont="1" applyFill="1" applyBorder="1" applyAlignment="1" applyProtection="1">
      <alignment horizontal="left"/>
    </xf>
    <xf numFmtId="0" fontId="18" fillId="5" borderId="2" xfId="2" applyFont="1" applyBorder="1" applyProtection="1"/>
    <xf numFmtId="47" fontId="12" fillId="11" borderId="2" xfId="2" applyNumberFormat="1" applyFont="1" applyFill="1" applyBorder="1" applyAlignment="1" applyProtection="1">
      <alignment horizontal="center"/>
      <protection locked="0"/>
    </xf>
    <xf numFmtId="0" fontId="12" fillId="11" borderId="2" xfId="2" applyFont="1" applyFill="1" applyBorder="1" applyAlignment="1" applyProtection="1">
      <alignment horizontal="center"/>
    </xf>
    <xf numFmtId="0" fontId="18" fillId="11" borderId="2" xfId="2" applyFont="1" applyFill="1" applyBorder="1" applyProtection="1"/>
    <xf numFmtId="0" fontId="12" fillId="11" borderId="2" xfId="2" applyFont="1" applyFill="1" applyBorder="1" applyAlignment="1" applyProtection="1">
      <alignment horizontal="center"/>
      <protection locked="0"/>
    </xf>
    <xf numFmtId="47" fontId="12" fillId="11" borderId="2" xfId="2" applyNumberFormat="1" applyFont="1" applyFill="1" applyBorder="1" applyAlignment="1" applyProtection="1">
      <alignment horizontal="center"/>
    </xf>
    <xf numFmtId="47" fontId="18" fillId="11" borderId="2" xfId="2" applyNumberFormat="1" applyFont="1" applyFill="1" applyBorder="1" applyAlignment="1" applyProtection="1">
      <alignment horizontal="center"/>
    </xf>
    <xf numFmtId="0" fontId="18" fillId="11" borderId="2" xfId="2" applyFont="1" applyFill="1" applyBorder="1" applyAlignment="1" applyProtection="1">
      <alignment horizontal="center"/>
    </xf>
    <xf numFmtId="0" fontId="12" fillId="11" borderId="2" xfId="2" applyFont="1" applyFill="1" applyBorder="1" applyProtection="1"/>
    <xf numFmtId="47" fontId="9" fillId="11" borderId="2" xfId="0" applyNumberFormat="1" applyFont="1" applyFill="1" applyBorder="1" applyAlignment="1" applyProtection="1">
      <alignment horizontal="center"/>
      <protection locked="0"/>
    </xf>
    <xf numFmtId="0" fontId="9" fillId="11" borderId="2" xfId="0" applyFont="1" applyFill="1" applyBorder="1" applyAlignment="1" applyProtection="1">
      <alignment horizontal="center"/>
      <protection locked="0"/>
    </xf>
    <xf numFmtId="47" fontId="9" fillId="11" borderId="12" xfId="0" applyNumberFormat="1" applyFont="1" applyFill="1" applyBorder="1" applyAlignment="1" applyProtection="1">
      <alignment horizontal="center"/>
      <protection locked="0"/>
    </xf>
    <xf numFmtId="0" fontId="9" fillId="11" borderId="12" xfId="0" applyFont="1" applyFill="1" applyBorder="1" applyAlignment="1" applyProtection="1">
      <alignment horizontal="center"/>
      <protection locked="0"/>
    </xf>
    <xf numFmtId="47" fontId="9" fillId="0" borderId="0" xfId="0" applyNumberFormat="1" applyFont="1" applyAlignment="1">
      <alignment horizontal="center"/>
    </xf>
    <xf numFmtId="47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18" fillId="0" borderId="0" xfId="2" applyFont="1" applyFill="1" applyAlignment="1">
      <alignment horizontal="center"/>
    </xf>
    <xf numFmtId="47" fontId="18" fillId="11" borderId="2" xfId="2" applyNumberFormat="1" applyFont="1" applyFill="1" applyBorder="1" applyAlignment="1" applyProtection="1">
      <alignment horizontal="center"/>
      <protection locked="0"/>
    </xf>
    <xf numFmtId="0" fontId="18" fillId="11" borderId="2" xfId="2" applyFont="1" applyFill="1" applyBorder="1" applyAlignment="1" applyProtection="1">
      <alignment horizontal="center"/>
      <protection locked="0"/>
    </xf>
    <xf numFmtId="0" fontId="12" fillId="11" borderId="2" xfId="2" applyNumberFormat="1" applyFont="1" applyFill="1" applyBorder="1" applyAlignment="1" applyProtection="1">
      <alignment horizontal="center"/>
    </xf>
    <xf numFmtId="0" fontId="12" fillId="11" borderId="12" xfId="2" applyFont="1" applyFill="1" applyBorder="1" applyAlignment="1" applyProtection="1">
      <alignment horizontal="center"/>
      <protection locked="0"/>
    </xf>
    <xf numFmtId="0" fontId="14" fillId="11" borderId="5" xfId="4" applyFill="1" applyAlignment="1" applyProtection="1">
      <alignment horizontal="left"/>
    </xf>
    <xf numFmtId="0" fontId="19" fillId="0" borderId="9" xfId="4" applyFont="1" applyFill="1" applyBorder="1" applyAlignment="1" applyProtection="1">
      <alignment horizontal="left"/>
    </xf>
    <xf numFmtId="0" fontId="19" fillId="0" borderId="5" xfId="4" applyFont="1" applyFill="1" applyAlignment="1" applyProtection="1">
      <alignment horizontal="left"/>
    </xf>
    <xf numFmtId="0" fontId="21" fillId="0" borderId="0" xfId="0" applyFont="1" applyAlignment="1">
      <alignment horizontal="left"/>
    </xf>
    <xf numFmtId="0" fontId="12" fillId="5" borderId="10" xfId="2" applyFont="1" applyBorder="1" applyProtection="1"/>
    <xf numFmtId="0" fontId="18" fillId="5" borderId="12" xfId="2" applyFont="1" applyBorder="1" applyProtection="1"/>
    <xf numFmtId="47" fontId="4" fillId="11" borderId="2" xfId="2" applyNumberFormat="1" applyFont="1" applyFill="1" applyBorder="1" applyAlignment="1" applyProtection="1">
      <alignment horizontal="center"/>
      <protection locked="0"/>
    </xf>
    <xf numFmtId="0" fontId="23" fillId="11" borderId="2" xfId="4" applyFont="1" applyFill="1" applyBorder="1" applyProtection="1">
      <protection locked="0"/>
    </xf>
    <xf numFmtId="0" fontId="23" fillId="11" borderId="5" xfId="4" applyFont="1" applyFill="1" applyProtection="1">
      <protection locked="0"/>
    </xf>
    <xf numFmtId="47" fontId="23" fillId="11" borderId="5" xfId="4" applyNumberFormat="1" applyFont="1" applyFill="1" applyAlignment="1" applyProtection="1">
      <alignment horizontal="center"/>
      <protection locked="0"/>
    </xf>
    <xf numFmtId="0" fontId="23" fillId="11" borderId="5" xfId="4" applyFont="1" applyFill="1" applyAlignment="1" applyProtection="1">
      <alignment horizontal="center"/>
      <protection locked="0"/>
    </xf>
    <xf numFmtId="0" fontId="23" fillId="11" borderId="5" xfId="4" applyFont="1" applyFill="1" applyAlignment="1" applyProtection="1">
      <alignment horizontal="center"/>
    </xf>
    <xf numFmtId="0" fontId="23" fillId="11" borderId="6" xfId="4" applyFont="1" applyFill="1" applyBorder="1" applyProtection="1">
      <protection locked="0"/>
    </xf>
    <xf numFmtId="47" fontId="23" fillId="11" borderId="11" xfId="4" applyNumberFormat="1" applyFont="1" applyFill="1" applyBorder="1" applyAlignment="1" applyProtection="1">
      <alignment horizontal="center"/>
      <protection locked="0"/>
    </xf>
    <xf numFmtId="0" fontId="23" fillId="11" borderId="11" xfId="4" applyFont="1" applyFill="1" applyBorder="1" applyAlignment="1" applyProtection="1">
      <alignment horizontal="center"/>
      <protection locked="0"/>
    </xf>
    <xf numFmtId="0" fontId="23" fillId="11" borderId="11" xfId="4" applyFont="1" applyFill="1" applyBorder="1" applyAlignment="1" applyProtection="1">
      <alignment horizontal="center"/>
    </xf>
    <xf numFmtId="0" fontId="23" fillId="8" borderId="5" xfId="4" applyFont="1" applyProtection="1">
      <protection locked="0"/>
    </xf>
    <xf numFmtId="47" fontId="23" fillId="8" borderId="5" xfId="4" applyNumberFormat="1" applyFont="1" applyAlignment="1" applyProtection="1">
      <alignment horizontal="center"/>
      <protection locked="0"/>
    </xf>
    <xf numFmtId="0" fontId="23" fillId="8" borderId="5" xfId="4" applyFont="1" applyAlignment="1" applyProtection="1">
      <alignment horizontal="center"/>
      <protection locked="0"/>
    </xf>
    <xf numFmtId="0" fontId="23" fillId="8" borderId="5" xfId="4" applyFont="1" applyAlignment="1" applyProtection="1">
      <alignment horizontal="center"/>
    </xf>
    <xf numFmtId="0" fontId="23" fillId="8" borderId="11" xfId="4" applyFont="1" applyBorder="1" applyProtection="1">
      <protection locked="0"/>
    </xf>
    <xf numFmtId="47" fontId="23" fillId="8" borderId="11" xfId="4" applyNumberFormat="1" applyFont="1" applyBorder="1" applyAlignment="1" applyProtection="1">
      <alignment horizontal="center"/>
      <protection locked="0"/>
    </xf>
    <xf numFmtId="0" fontId="23" fillId="8" borderId="11" xfId="4" applyFont="1" applyBorder="1" applyAlignment="1" applyProtection="1">
      <alignment horizontal="center"/>
      <protection locked="0"/>
    </xf>
    <xf numFmtId="0" fontId="23" fillId="8" borderId="11" xfId="4" applyFont="1" applyBorder="1" applyAlignment="1" applyProtection="1">
      <alignment horizontal="center"/>
    </xf>
    <xf numFmtId="0" fontId="23" fillId="11" borderId="5" xfId="4" applyFont="1" applyFill="1" applyAlignment="1" applyProtection="1">
      <alignment horizontal="left"/>
      <protection locked="0"/>
    </xf>
    <xf numFmtId="0" fontId="23" fillId="11" borderId="5" xfId="4" applyNumberFormat="1" applyFont="1" applyFill="1" applyAlignment="1" applyProtection="1">
      <alignment horizontal="left"/>
      <protection locked="0"/>
    </xf>
    <xf numFmtId="0" fontId="23" fillId="11" borderId="11" xfId="4" applyFont="1" applyFill="1" applyBorder="1" applyProtection="1">
      <protection locked="0"/>
    </xf>
    <xf numFmtId="0" fontId="23" fillId="11" borderId="11" xfId="4" applyFont="1" applyFill="1" applyBorder="1" applyAlignment="1" applyProtection="1">
      <alignment horizontal="left"/>
      <protection locked="0"/>
    </xf>
    <xf numFmtId="0" fontId="20" fillId="11" borderId="5" xfId="4" applyFont="1" applyFill="1" applyProtection="1">
      <protection locked="0"/>
    </xf>
    <xf numFmtId="0" fontId="20" fillId="11" borderId="5" xfId="4" applyFont="1" applyFill="1" applyAlignment="1" applyProtection="1">
      <alignment horizontal="left"/>
      <protection locked="0"/>
    </xf>
    <xf numFmtId="0" fontId="20" fillId="11" borderId="11" xfId="4" applyFont="1" applyFill="1" applyBorder="1" applyProtection="1">
      <protection locked="0"/>
    </xf>
    <xf numFmtId="0" fontId="20" fillId="11" borderId="11" xfId="4" applyFont="1" applyFill="1" applyBorder="1" applyAlignment="1" applyProtection="1">
      <alignment horizontal="left"/>
      <protection locked="0"/>
    </xf>
    <xf numFmtId="0" fontId="23" fillId="11" borderId="14" xfId="4" applyFont="1" applyFill="1" applyBorder="1" applyProtection="1">
      <protection locked="0"/>
    </xf>
    <xf numFmtId="0" fontId="23" fillId="11" borderId="14" xfId="4" applyNumberFormat="1" applyFont="1" applyFill="1" applyBorder="1" applyAlignment="1" applyProtection="1">
      <alignment horizontal="left"/>
      <protection locked="0"/>
    </xf>
    <xf numFmtId="0" fontId="4" fillId="11" borderId="1" xfId="2" applyFont="1" applyFill="1" applyBorder="1" applyProtection="1">
      <protection locked="0"/>
    </xf>
    <xf numFmtId="0" fontId="23" fillId="11" borderId="5" xfId="4" applyFont="1" applyFill="1" applyAlignment="1" applyProtection="1">
      <alignment horizontal="left"/>
    </xf>
    <xf numFmtId="47" fontId="23" fillId="11" borderId="5" xfId="4" applyNumberFormat="1" applyFont="1" applyFill="1" applyAlignment="1" applyProtection="1">
      <alignment horizontal="center"/>
    </xf>
    <xf numFmtId="0" fontId="23" fillId="11" borderId="5" xfId="4" applyNumberFormat="1" applyFont="1" applyFill="1" applyAlignment="1" applyProtection="1">
      <alignment horizontal="center"/>
    </xf>
    <xf numFmtId="47" fontId="20" fillId="11" borderId="2" xfId="2" applyNumberFormat="1" applyFont="1" applyFill="1" applyBorder="1" applyAlignment="1" applyProtection="1">
      <alignment horizontal="center"/>
      <protection locked="0"/>
    </xf>
    <xf numFmtId="0" fontId="20" fillId="11" borderId="2" xfId="2" applyFont="1" applyFill="1" applyBorder="1" applyAlignment="1" applyProtection="1">
      <alignment horizontal="center"/>
      <protection locked="0"/>
    </xf>
    <xf numFmtId="47" fontId="23" fillId="11" borderId="11" xfId="4" applyNumberFormat="1" applyFont="1" applyFill="1" applyBorder="1" applyAlignment="1" applyProtection="1">
      <alignment horizontal="center"/>
    </xf>
    <xf numFmtId="47" fontId="20" fillId="11" borderId="12" xfId="2" applyNumberFormat="1" applyFont="1" applyFill="1" applyBorder="1" applyAlignment="1" applyProtection="1">
      <alignment horizontal="center"/>
      <protection locked="0"/>
    </xf>
    <xf numFmtId="0" fontId="23" fillId="11" borderId="11" xfId="4" applyNumberFormat="1" applyFont="1" applyFill="1" applyBorder="1" applyAlignment="1" applyProtection="1">
      <alignment horizontal="center"/>
    </xf>
    <xf numFmtId="0" fontId="20" fillId="11" borderId="12" xfId="2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0" fillId="11" borderId="0" xfId="0" applyFill="1" applyProtection="1">
      <protection locked="0"/>
    </xf>
    <xf numFmtId="0" fontId="4" fillId="11" borderId="1" xfId="0" applyFont="1" applyFill="1" applyBorder="1" applyAlignment="1" applyProtection="1">
      <alignment horizontal="center"/>
      <protection locked="0"/>
    </xf>
    <xf numFmtId="47" fontId="4" fillId="11" borderId="1" xfId="0" applyNumberFormat="1" applyFont="1" applyFill="1" applyBorder="1" applyAlignment="1" applyProtection="1">
      <alignment horizontal="center"/>
      <protection locked="0"/>
    </xf>
    <xf numFmtId="0" fontId="4" fillId="11" borderId="1" xfId="0" applyFont="1" applyFill="1" applyBorder="1" applyAlignment="1">
      <alignment horizontal="center"/>
    </xf>
    <xf numFmtId="0" fontId="4" fillId="11" borderId="2" xfId="2" applyFont="1" applyFill="1" applyBorder="1" applyAlignment="1" applyProtection="1">
      <alignment horizontal="left"/>
      <protection locked="0"/>
    </xf>
    <xf numFmtId="0" fontId="23" fillId="11" borderId="11" xfId="4" applyFont="1" applyFill="1" applyBorder="1" applyAlignment="1" applyProtection="1">
      <alignment horizontal="left"/>
    </xf>
    <xf numFmtId="0" fontId="12" fillId="11" borderId="0" xfId="2" applyFont="1" applyFill="1" applyProtection="1">
      <protection locked="0"/>
    </xf>
    <xf numFmtId="0" fontId="12" fillId="11" borderId="1" xfId="2" applyNumberFormat="1" applyFont="1" applyFill="1" applyBorder="1" applyAlignment="1" applyProtection="1">
      <alignment horizontal="center"/>
    </xf>
    <xf numFmtId="0" fontId="4" fillId="11" borderId="2" xfId="2" applyNumberFormat="1" applyFont="1" applyFill="1" applyBorder="1" applyAlignment="1" applyProtection="1">
      <alignment horizontal="center"/>
    </xf>
    <xf numFmtId="0" fontId="12" fillId="11" borderId="5" xfId="4" applyFont="1" applyFill="1" applyProtection="1">
      <protection locked="0"/>
    </xf>
    <xf numFmtId="0" fontId="12" fillId="11" borderId="11" xfId="4" applyFont="1" applyFill="1" applyBorder="1" applyProtection="1">
      <protection locked="0"/>
    </xf>
    <xf numFmtId="0" fontId="18" fillId="11" borderId="2" xfId="2" applyFont="1" applyFill="1" applyBorder="1" applyProtection="1">
      <protection locked="0"/>
    </xf>
    <xf numFmtId="0" fontId="18" fillId="11" borderId="2" xfId="2" applyNumberFormat="1" applyFont="1" applyFill="1" applyBorder="1" applyAlignment="1" applyProtection="1">
      <alignment horizontal="center"/>
    </xf>
    <xf numFmtId="0" fontId="18" fillId="11" borderId="1" xfId="2" applyFont="1" applyFill="1" applyBorder="1" applyAlignment="1" applyProtection="1">
      <alignment horizontal="center"/>
      <protection locked="0"/>
    </xf>
    <xf numFmtId="0" fontId="18" fillId="11" borderId="1" xfId="2" applyNumberFormat="1" applyFont="1" applyFill="1" applyBorder="1" applyAlignment="1" applyProtection="1">
      <alignment horizontal="center"/>
    </xf>
    <xf numFmtId="47" fontId="18" fillId="11" borderId="1" xfId="2" applyNumberFormat="1" applyFont="1" applyFill="1" applyBorder="1" applyAlignment="1" applyProtection="1">
      <alignment horizontal="center"/>
      <protection locked="0"/>
    </xf>
    <xf numFmtId="0" fontId="18" fillId="11" borderId="2" xfId="2" applyFont="1" applyFill="1" applyBorder="1" applyAlignment="1" applyProtection="1">
      <alignment horizontal="left"/>
      <protection locked="0"/>
    </xf>
    <xf numFmtId="0" fontId="18" fillId="11" borderId="12" xfId="2" applyFont="1" applyFill="1" applyBorder="1" applyProtection="1">
      <protection locked="0"/>
    </xf>
    <xf numFmtId="0" fontId="18" fillId="11" borderId="12" xfId="2" applyFont="1" applyFill="1" applyBorder="1" applyAlignment="1" applyProtection="1">
      <alignment horizontal="center"/>
      <protection locked="0"/>
    </xf>
    <xf numFmtId="0" fontId="18" fillId="11" borderId="12" xfId="2" applyNumberFormat="1" applyFont="1" applyFill="1" applyBorder="1" applyAlignment="1" applyProtection="1">
      <alignment horizontal="center"/>
    </xf>
    <xf numFmtId="47" fontId="18" fillId="11" borderId="12" xfId="2" applyNumberFormat="1" applyFont="1" applyFill="1" applyBorder="1" applyAlignment="1" applyProtection="1">
      <alignment horizontal="center"/>
      <protection locked="0"/>
    </xf>
    <xf numFmtId="47" fontId="4" fillId="11" borderId="2" xfId="2" applyNumberFormat="1" applyFont="1" applyFill="1" applyBorder="1" applyAlignment="1" applyProtection="1">
      <alignment horizontal="center"/>
    </xf>
    <xf numFmtId="47" fontId="0" fillId="11" borderId="2" xfId="0" applyNumberFormat="1" applyFill="1" applyBorder="1" applyAlignment="1" applyProtection="1">
      <alignment horizontal="center"/>
      <protection locked="0"/>
    </xf>
    <xf numFmtId="0" fontId="0" fillId="11" borderId="2" xfId="0" applyFill="1" applyBorder="1" applyAlignment="1" applyProtection="1">
      <alignment horizontal="center"/>
      <protection locked="0"/>
    </xf>
    <xf numFmtId="47" fontId="0" fillId="11" borderId="12" xfId="0" applyNumberFormat="1" applyFill="1" applyBorder="1" applyAlignment="1" applyProtection="1">
      <alignment horizontal="center"/>
      <protection locked="0"/>
    </xf>
    <xf numFmtId="0" fontId="0" fillId="11" borderId="12" xfId="0" applyFill="1" applyBorder="1" applyAlignment="1" applyProtection="1">
      <alignment horizontal="center"/>
      <protection locked="0"/>
    </xf>
    <xf numFmtId="0" fontId="4" fillId="11" borderId="3" xfId="2" applyFont="1" applyFill="1" applyBorder="1" applyAlignment="1" applyProtection="1">
      <alignment horizontal="left"/>
      <protection locked="0"/>
    </xf>
    <xf numFmtId="0" fontId="4" fillId="11" borderId="12" xfId="2" applyFont="1" applyFill="1" applyBorder="1" applyAlignment="1" applyProtection="1">
      <alignment horizontal="left"/>
      <protection locked="0"/>
    </xf>
    <xf numFmtId="0" fontId="4" fillId="11" borderId="2" xfId="0" applyFont="1" applyFill="1" applyBorder="1" applyAlignment="1" applyProtection="1">
      <alignment horizontal="center"/>
      <protection locked="0"/>
    </xf>
    <xf numFmtId="0" fontId="4" fillId="11" borderId="2" xfId="0" applyFont="1" applyFill="1" applyBorder="1" applyAlignment="1" applyProtection="1">
      <alignment horizontal="left"/>
      <protection locked="0"/>
    </xf>
    <xf numFmtId="47" fontId="4" fillId="11" borderId="2" xfId="0" applyNumberFormat="1" applyFont="1" applyFill="1" applyBorder="1" applyAlignment="1" applyProtection="1">
      <alignment horizontal="center"/>
      <protection locked="0"/>
    </xf>
    <xf numFmtId="0" fontId="0" fillId="11" borderId="2" xfId="0" applyFill="1" applyBorder="1" applyAlignment="1" applyProtection="1">
      <alignment horizontal="left"/>
      <protection locked="0"/>
    </xf>
    <xf numFmtId="0" fontId="0" fillId="11" borderId="12" xfId="0" applyFill="1" applyBorder="1" applyAlignment="1" applyProtection="1">
      <alignment horizontal="left"/>
      <protection locked="0"/>
    </xf>
    <xf numFmtId="0" fontId="4" fillId="11" borderId="2" xfId="0" applyFont="1" applyFill="1" applyBorder="1" applyAlignment="1">
      <alignment horizontal="center"/>
    </xf>
    <xf numFmtId="0" fontId="18" fillId="11" borderId="12" xfId="2" applyFont="1" applyFill="1" applyBorder="1" applyProtection="1"/>
    <xf numFmtId="47" fontId="18" fillId="11" borderId="12" xfId="2" applyNumberFormat="1" applyFont="1" applyFill="1" applyBorder="1" applyAlignment="1" applyProtection="1">
      <alignment horizontal="center"/>
    </xf>
    <xf numFmtId="0" fontId="18" fillId="11" borderId="12" xfId="2" applyFont="1" applyFill="1" applyBorder="1" applyAlignment="1" applyProtection="1">
      <alignment horizontal="center"/>
    </xf>
    <xf numFmtId="0" fontId="4" fillId="11" borderId="2" xfId="2" applyNumberFormat="1" applyFont="1" applyFill="1" applyBorder="1" applyAlignment="1" applyProtection="1">
      <alignment horizontal="center"/>
      <protection locked="0"/>
    </xf>
    <xf numFmtId="47" fontId="0" fillId="11" borderId="2" xfId="0" applyNumberFormat="1" applyFill="1" applyBorder="1" applyProtection="1">
      <protection locked="0"/>
    </xf>
    <xf numFmtId="0" fontId="18" fillId="11" borderId="2" xfId="2" applyFont="1" applyFill="1" applyBorder="1" applyAlignment="1" applyProtection="1">
      <alignment horizontal="left"/>
    </xf>
    <xf numFmtId="0" fontId="4" fillId="11" borderId="2" xfId="3" applyFont="1" applyFill="1" applyBorder="1" applyAlignment="1" applyProtection="1">
      <alignment horizontal="center"/>
      <protection locked="0"/>
    </xf>
    <xf numFmtId="0" fontId="4" fillId="11" borderId="12" xfId="3" applyFont="1" applyFill="1" applyBorder="1" applyAlignment="1" applyProtection="1">
      <alignment horizontal="center"/>
      <protection locked="0"/>
    </xf>
    <xf numFmtId="0" fontId="18" fillId="11" borderId="12" xfId="2" applyFont="1" applyFill="1" applyBorder="1" applyAlignment="1" applyProtection="1">
      <alignment horizontal="left"/>
    </xf>
    <xf numFmtId="0" fontId="4" fillId="12" borderId="2" xfId="2" applyFont="1" applyFill="1" applyBorder="1" applyAlignment="1" applyProtection="1">
      <alignment horizontal="center"/>
      <protection locked="0"/>
    </xf>
    <xf numFmtId="0" fontId="7" fillId="11" borderId="2" xfId="0" applyFont="1" applyFill="1" applyBorder="1" applyAlignment="1" applyProtection="1">
      <alignment horizontal="center"/>
      <protection locked="0"/>
    </xf>
    <xf numFmtId="0" fontId="4" fillId="12" borderId="2" xfId="2" applyFont="1" applyFill="1" applyBorder="1" applyProtection="1">
      <protection locked="0"/>
    </xf>
    <xf numFmtId="47" fontId="4" fillId="12" borderId="2" xfId="2" applyNumberFormat="1" applyFont="1" applyFill="1" applyBorder="1" applyAlignment="1" applyProtection="1">
      <alignment horizontal="center"/>
      <protection locked="0"/>
    </xf>
    <xf numFmtId="0" fontId="0" fillId="13" borderId="2" xfId="0" applyFill="1" applyBorder="1" applyProtection="1">
      <protection locked="0"/>
    </xf>
    <xf numFmtId="0" fontId="18" fillId="11" borderId="2" xfId="0" applyFont="1" applyFill="1" applyBorder="1" applyProtection="1">
      <protection locked="0"/>
    </xf>
    <xf numFmtId="0" fontId="4" fillId="12" borderId="2" xfId="2" applyFont="1" applyFill="1" applyBorder="1" applyAlignment="1" applyProtection="1">
      <alignment horizontal="center"/>
    </xf>
    <xf numFmtId="0" fontId="15" fillId="11" borderId="2" xfId="0" applyFont="1" applyFill="1" applyBorder="1" applyProtection="1">
      <protection locked="0"/>
    </xf>
    <xf numFmtId="0" fontId="15" fillId="11" borderId="2" xfId="2" applyFont="1" applyFill="1" applyBorder="1" applyProtection="1">
      <protection locked="0"/>
    </xf>
    <xf numFmtId="0" fontId="0" fillId="6" borderId="0" xfId="0" applyFill="1" applyProtection="1">
      <protection locked="0"/>
    </xf>
    <xf numFmtId="0" fontId="4" fillId="12" borderId="12" xfId="2" applyFont="1" applyFill="1" applyBorder="1" applyProtection="1">
      <protection locked="0"/>
    </xf>
    <xf numFmtId="0" fontId="4" fillId="12" borderId="12" xfId="2" applyFont="1" applyFill="1" applyBorder="1" applyAlignment="1" applyProtection="1">
      <alignment horizontal="center"/>
      <protection locked="0"/>
    </xf>
    <xf numFmtId="0" fontId="14" fillId="11" borderId="2" xfId="4" applyFill="1" applyBorder="1" applyAlignment="1" applyProtection="1">
      <alignment horizontal="center"/>
      <protection locked="0"/>
    </xf>
    <xf numFmtId="47" fontId="14" fillId="11" borderId="2" xfId="4" applyNumberFormat="1" applyFill="1" applyBorder="1" applyAlignment="1" applyProtection="1">
      <alignment horizontal="center"/>
      <protection locked="0"/>
    </xf>
    <xf numFmtId="0" fontId="23" fillId="11" borderId="2" xfId="4" applyNumberFormat="1" applyFont="1" applyFill="1" applyBorder="1" applyAlignment="1" applyProtection="1">
      <alignment horizontal="center"/>
      <protection locked="0"/>
    </xf>
    <xf numFmtId="47" fontId="23" fillId="11" borderId="2" xfId="4" applyNumberFormat="1" applyFont="1" applyFill="1" applyBorder="1" applyAlignment="1" applyProtection="1">
      <alignment horizontal="center"/>
      <protection locked="0"/>
    </xf>
    <xf numFmtId="47" fontId="23" fillId="11" borderId="2" xfId="4" applyNumberFormat="1" applyFont="1" applyFill="1" applyBorder="1" applyProtection="1">
      <protection locked="0"/>
    </xf>
    <xf numFmtId="0" fontId="23" fillId="11" borderId="2" xfId="4" applyFont="1" applyFill="1" applyBorder="1" applyAlignment="1" applyProtection="1">
      <alignment horizontal="center"/>
      <protection locked="0"/>
    </xf>
    <xf numFmtId="0" fontId="14" fillId="11" borderId="12" xfId="4" applyFill="1" applyBorder="1" applyAlignment="1" applyProtection="1">
      <alignment horizontal="center"/>
      <protection locked="0"/>
    </xf>
    <xf numFmtId="47" fontId="0" fillId="11" borderId="12" xfId="0" applyNumberFormat="1" applyFill="1" applyBorder="1" applyProtection="1">
      <protection locked="0"/>
    </xf>
    <xf numFmtId="47" fontId="0" fillId="0" borderId="0" xfId="0" applyNumberFormat="1" applyProtection="1">
      <protection locked="0"/>
    </xf>
    <xf numFmtId="0" fontId="14" fillId="11" borderId="2" xfId="4" applyFill="1" applyBorder="1" applyAlignment="1" applyProtection="1">
      <alignment horizontal="center"/>
    </xf>
    <xf numFmtId="0" fontId="23" fillId="11" borderId="2" xfId="4" applyNumberFormat="1" applyFont="1" applyFill="1" applyBorder="1" applyAlignment="1" applyProtection="1">
      <alignment horizontal="center"/>
    </xf>
    <xf numFmtId="0" fontId="23" fillId="11" borderId="12" xfId="4" applyNumberFormat="1" applyFont="1" applyFill="1" applyBorder="1" applyAlignment="1" applyProtection="1">
      <alignment horizontal="center"/>
    </xf>
    <xf numFmtId="0" fontId="4" fillId="0" borderId="0" xfId="2" applyFont="1" applyFill="1" applyAlignment="1">
      <alignment horizontal="center"/>
    </xf>
    <xf numFmtId="0" fontId="1" fillId="11" borderId="2" xfId="2" applyFont="1" applyFill="1" applyBorder="1" applyProtection="1">
      <protection locked="0"/>
    </xf>
    <xf numFmtId="47" fontId="1" fillId="11" borderId="2" xfId="2" applyNumberFormat="1" applyFont="1" applyFill="1" applyBorder="1" applyAlignment="1" applyProtection="1">
      <alignment horizontal="center"/>
      <protection locked="0"/>
    </xf>
    <xf numFmtId="0" fontId="1" fillId="11" borderId="2" xfId="2" applyNumberFormat="1" applyFont="1" applyFill="1" applyBorder="1" applyAlignment="1" applyProtection="1">
      <alignment horizontal="center"/>
      <protection locked="0"/>
    </xf>
    <xf numFmtId="0" fontId="1" fillId="11" borderId="2" xfId="2" applyFont="1" applyFill="1" applyBorder="1" applyAlignment="1" applyProtection="1">
      <alignment horizontal="center"/>
      <protection locked="0"/>
    </xf>
    <xf numFmtId="0" fontId="18" fillId="11" borderId="0" xfId="2" applyFont="1" applyFill="1" applyBorder="1" applyProtection="1">
      <protection locked="0"/>
    </xf>
    <xf numFmtId="47" fontId="1" fillId="5" borderId="2" xfId="2" applyNumberFormat="1" applyFont="1" applyBorder="1" applyProtection="1">
      <protection locked="0"/>
    </xf>
    <xf numFmtId="165" fontId="1" fillId="5" borderId="2" xfId="2" applyNumberFormat="1" applyFont="1" applyBorder="1" applyProtection="1">
      <protection locked="0"/>
    </xf>
    <xf numFmtId="0" fontId="1" fillId="11" borderId="2" xfId="2" applyFont="1" applyFill="1" applyBorder="1" applyAlignment="1" applyProtection="1">
      <alignment horizontal="center"/>
    </xf>
    <xf numFmtId="0" fontId="1" fillId="11" borderId="5" xfId="2" applyFont="1" applyFill="1" applyBorder="1" applyProtection="1">
      <protection locked="0"/>
    </xf>
    <xf numFmtId="0" fontId="1" fillId="11" borderId="11" xfId="2" applyFont="1" applyFill="1" applyBorder="1" applyProtection="1">
      <protection locked="0"/>
    </xf>
    <xf numFmtId="47" fontId="1" fillId="11" borderId="12" xfId="2" applyNumberFormat="1" applyFont="1" applyFill="1" applyBorder="1" applyAlignment="1" applyProtection="1">
      <alignment horizontal="center"/>
      <protection locked="0"/>
    </xf>
    <xf numFmtId="0" fontId="1" fillId="11" borderId="12" xfId="2" applyFont="1" applyFill="1" applyBorder="1" applyAlignment="1" applyProtection="1">
      <alignment horizontal="center"/>
      <protection locked="0"/>
    </xf>
    <xf numFmtId="0" fontId="1" fillId="11" borderId="12" xfId="2" applyFont="1" applyFill="1" applyBorder="1" applyAlignment="1" applyProtection="1">
      <alignment horizontal="center"/>
    </xf>
    <xf numFmtId="0" fontId="1" fillId="11" borderId="6" xfId="2" applyFont="1" applyFill="1" applyBorder="1" applyProtection="1">
      <protection locked="0"/>
    </xf>
    <xf numFmtId="0" fontId="1" fillId="11" borderId="7" xfId="2" applyFont="1" applyFill="1" applyBorder="1" applyProtection="1">
      <protection locked="0"/>
    </xf>
    <xf numFmtId="0" fontId="1" fillId="11" borderId="15" xfId="2" applyFont="1" applyFill="1" applyBorder="1" applyProtection="1">
      <protection locked="0"/>
    </xf>
    <xf numFmtId="0" fontId="1" fillId="11" borderId="12" xfId="2" applyFont="1" applyFill="1" applyBorder="1" applyProtection="1">
      <protection locked="0"/>
    </xf>
    <xf numFmtId="47" fontId="1" fillId="5" borderId="2" xfId="2" applyNumberFormat="1" applyFont="1" applyBorder="1" applyAlignment="1" applyProtection="1">
      <alignment horizontal="center"/>
    </xf>
    <xf numFmtId="47" fontId="1" fillId="5" borderId="2" xfId="2" applyNumberFormat="1" applyFont="1" applyBorder="1" applyAlignment="1" applyProtection="1">
      <alignment horizontal="center"/>
      <protection locked="0"/>
    </xf>
    <xf numFmtId="0" fontId="1" fillId="5" borderId="2" xfId="2" applyNumberFormat="1" applyFont="1" applyBorder="1" applyAlignment="1" applyProtection="1">
      <alignment horizontal="center"/>
    </xf>
    <xf numFmtId="0" fontId="1" fillId="5" borderId="2" xfId="2" applyFont="1" applyBorder="1" applyAlignment="1" applyProtection="1">
      <alignment horizontal="center"/>
    </xf>
    <xf numFmtId="0" fontId="1" fillId="5" borderId="2" xfId="2" applyFont="1" applyBorder="1" applyAlignment="1" applyProtection="1">
      <alignment horizontal="center"/>
      <protection locked="0"/>
    </xf>
    <xf numFmtId="164" fontId="1" fillId="5" borderId="2" xfId="2" applyNumberFormat="1" applyFont="1" applyBorder="1" applyAlignment="1" applyProtection="1">
      <alignment horizontal="center"/>
    </xf>
    <xf numFmtId="164" fontId="1" fillId="5" borderId="2" xfId="2" applyNumberFormat="1" applyFont="1" applyBorder="1" applyAlignment="1" applyProtection="1">
      <alignment horizontal="center"/>
      <protection locked="0"/>
    </xf>
    <xf numFmtId="47" fontId="1" fillId="5" borderId="12" xfId="2" applyNumberFormat="1" applyFont="1" applyBorder="1" applyAlignment="1" applyProtection="1">
      <alignment horizontal="center"/>
    </xf>
    <xf numFmtId="47" fontId="1" fillId="5" borderId="12" xfId="2" applyNumberFormat="1" applyFont="1" applyBorder="1" applyAlignment="1" applyProtection="1">
      <alignment horizontal="center"/>
      <protection locked="0"/>
    </xf>
    <xf numFmtId="0" fontId="1" fillId="5" borderId="12" xfId="2" applyNumberFormat="1" applyFont="1" applyBorder="1" applyAlignment="1" applyProtection="1">
      <alignment horizontal="center"/>
    </xf>
    <xf numFmtId="0" fontId="1" fillId="5" borderId="12" xfId="2" applyFont="1" applyBorder="1" applyAlignment="1" applyProtection="1">
      <alignment horizontal="center"/>
    </xf>
    <xf numFmtId="0" fontId="1" fillId="5" borderId="12" xfId="2" applyFont="1" applyBorder="1" applyAlignment="1" applyProtection="1">
      <alignment horizontal="center"/>
      <protection locked="0"/>
    </xf>
    <xf numFmtId="164" fontId="1" fillId="5" borderId="12" xfId="2" applyNumberFormat="1" applyFont="1" applyBorder="1" applyAlignment="1" applyProtection="1">
      <alignment horizontal="center"/>
    </xf>
    <xf numFmtId="164" fontId="1" fillId="5" borderId="12" xfId="2" applyNumberFormat="1" applyFont="1" applyBorder="1" applyAlignment="1" applyProtection="1">
      <alignment horizontal="center"/>
      <protection locked="0"/>
    </xf>
    <xf numFmtId="47" fontId="1" fillId="11" borderId="1" xfId="2" applyNumberFormat="1" applyFont="1" applyFill="1" applyBorder="1" applyAlignment="1" applyProtection="1">
      <alignment horizontal="center"/>
      <protection locked="0"/>
    </xf>
    <xf numFmtId="0" fontId="1" fillId="11" borderId="1" xfId="2" applyFont="1" applyFill="1" applyBorder="1" applyAlignment="1" applyProtection="1">
      <alignment horizontal="center"/>
      <protection locked="0"/>
    </xf>
    <xf numFmtId="0" fontId="1" fillId="11" borderId="1" xfId="2" applyFont="1" applyFill="1" applyBorder="1" applyAlignment="1" applyProtection="1">
      <alignment horizontal="center"/>
    </xf>
    <xf numFmtId="0" fontId="1" fillId="11" borderId="2" xfId="2" applyFont="1" applyFill="1" applyBorder="1" applyAlignment="1" applyProtection="1">
      <alignment horizontal="left"/>
      <protection locked="0"/>
    </xf>
    <xf numFmtId="0" fontId="1" fillId="11" borderId="1" xfId="2" applyFont="1" applyFill="1" applyBorder="1" applyProtection="1">
      <protection locked="0"/>
    </xf>
    <xf numFmtId="0" fontId="1" fillId="11" borderId="2" xfId="2" applyFont="1" applyFill="1" applyBorder="1" applyProtection="1"/>
    <xf numFmtId="47" fontId="1" fillId="11" borderId="2" xfId="2" applyNumberFormat="1" applyFont="1" applyFill="1" applyBorder="1" applyAlignment="1" applyProtection="1">
      <alignment horizontal="center"/>
    </xf>
    <xf numFmtId="1" fontId="1" fillId="11" borderId="2" xfId="2" applyNumberFormat="1" applyFont="1" applyFill="1" applyBorder="1" applyAlignment="1" applyProtection="1">
      <alignment horizontal="center"/>
    </xf>
    <xf numFmtId="1" fontId="1" fillId="11" borderId="2" xfId="2" applyNumberFormat="1" applyFont="1" applyFill="1" applyBorder="1" applyAlignment="1" applyProtection="1">
      <alignment horizontal="center"/>
      <protection locked="0"/>
    </xf>
    <xf numFmtId="0" fontId="1" fillId="11" borderId="12" xfId="2" applyFont="1" applyFill="1" applyBorder="1" applyProtection="1"/>
    <xf numFmtId="47" fontId="1" fillId="11" borderId="12" xfId="2" applyNumberFormat="1" applyFont="1" applyFill="1" applyBorder="1" applyAlignment="1" applyProtection="1">
      <alignment horizontal="center"/>
    </xf>
    <xf numFmtId="1" fontId="1" fillId="11" borderId="12" xfId="2" applyNumberFormat="1" applyFont="1" applyFill="1" applyBorder="1" applyAlignment="1" applyProtection="1">
      <alignment horizontal="center"/>
    </xf>
    <xf numFmtId="1" fontId="1" fillId="11" borderId="12" xfId="2" applyNumberFormat="1" applyFont="1" applyFill="1" applyBorder="1" applyAlignment="1" applyProtection="1">
      <alignment horizontal="center"/>
      <protection locked="0"/>
    </xf>
    <xf numFmtId="0" fontId="1" fillId="11" borderId="2" xfId="2" applyNumberFormat="1" applyFont="1" applyFill="1" applyBorder="1" applyAlignment="1" applyProtection="1">
      <alignment horizontal="center"/>
    </xf>
    <xf numFmtId="0" fontId="1" fillId="11" borderId="12" xfId="2" applyNumberFormat="1" applyFont="1" applyFill="1" applyBorder="1" applyAlignment="1" applyProtection="1">
      <alignment horizontal="center"/>
      <protection locked="0"/>
    </xf>
    <xf numFmtId="0" fontId="1" fillId="11" borderId="12" xfId="2" applyNumberFormat="1" applyFont="1" applyFill="1" applyBorder="1" applyAlignment="1" applyProtection="1">
      <alignment horizontal="center"/>
    </xf>
    <xf numFmtId="47" fontId="1" fillId="12" borderId="2" xfId="2" applyNumberFormat="1" applyFont="1" applyFill="1" applyBorder="1" applyAlignment="1" applyProtection="1">
      <alignment horizontal="center"/>
      <protection locked="0"/>
    </xf>
    <xf numFmtId="0" fontId="1" fillId="12" borderId="2" xfId="2" applyNumberFormat="1" applyFont="1" applyFill="1" applyBorder="1" applyAlignment="1" applyProtection="1">
      <alignment horizontal="center"/>
      <protection locked="0"/>
    </xf>
    <xf numFmtId="0" fontId="1" fillId="12" borderId="2" xfId="2" applyFont="1" applyFill="1" applyBorder="1" applyAlignment="1" applyProtection="1">
      <alignment horizontal="center"/>
      <protection locked="0"/>
    </xf>
    <xf numFmtId="0" fontId="1" fillId="12" borderId="2" xfId="2" applyNumberFormat="1" applyFont="1" applyFill="1" applyBorder="1" applyAlignment="1" applyProtection="1">
      <alignment horizontal="center"/>
    </xf>
    <xf numFmtId="0" fontId="1" fillId="12" borderId="12" xfId="2" applyNumberFormat="1" applyFont="1" applyFill="1" applyBorder="1" applyAlignment="1" applyProtection="1">
      <alignment horizontal="center"/>
    </xf>
    <xf numFmtId="0" fontId="1" fillId="11" borderId="2" xfId="2" applyFont="1" applyFill="1" applyBorder="1" applyAlignment="1" applyProtection="1">
      <alignment horizontal="left"/>
    </xf>
    <xf numFmtId="0" fontId="1" fillId="11" borderId="12" xfId="2" applyFont="1" applyFill="1" applyBorder="1" applyAlignment="1" applyProtection="1">
      <alignment horizontal="left"/>
    </xf>
    <xf numFmtId="47" fontId="1" fillId="11" borderId="2" xfId="2" applyNumberFormat="1" applyFont="1" applyFill="1" applyBorder="1" applyProtection="1">
      <protection locked="0"/>
    </xf>
    <xf numFmtId="0" fontId="0" fillId="0" borderId="0" xfId="0" applyNumberFormat="1" applyAlignment="1">
      <alignment horizontal="center"/>
    </xf>
    <xf numFmtId="1" fontId="4" fillId="5" borderId="2" xfId="2" applyNumberFormat="1" applyFont="1" applyBorder="1" applyAlignment="1" applyProtection="1">
      <alignment horizontal="center"/>
      <protection locked="0"/>
    </xf>
    <xf numFmtId="1" fontId="1" fillId="5" borderId="2" xfId="2" applyNumberFormat="1" applyFont="1" applyBorder="1" applyAlignment="1" applyProtection="1">
      <alignment horizontal="center"/>
      <protection locked="0"/>
    </xf>
    <xf numFmtId="1" fontId="1" fillId="5" borderId="12" xfId="2" applyNumberFormat="1" applyFont="1" applyBorder="1" applyAlignment="1" applyProtection="1">
      <alignment horizontal="center"/>
      <protection locked="0"/>
    </xf>
    <xf numFmtId="1" fontId="4" fillId="5" borderId="10" xfId="2" applyNumberFormat="1" applyFon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</cellXfs>
  <cellStyles count="5">
    <cellStyle name="20% - Accent3" xfId="2" builtinId="38"/>
    <cellStyle name="20% - Accent4" xfId="3" builtinId="42"/>
    <cellStyle name="Normal" xfId="0" builtinId="0"/>
    <cellStyle name="Normal 2" xfId="1" xr:uid="{00000000-0005-0000-0000-000004000000}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J21"/>
  <sheetViews>
    <sheetView topLeftCell="A11" workbookViewId="0">
      <selection activeCell="D15" sqref="D15"/>
    </sheetView>
  </sheetViews>
  <sheetFormatPr defaultRowHeight="13.8" x14ac:dyDescent="0.25"/>
  <sheetData>
    <row r="1" spans="1:10" ht="14.4" x14ac:dyDescent="0.25">
      <c r="A1" s="89" t="s">
        <v>0</v>
      </c>
    </row>
    <row r="2" spans="1:10" ht="14.4" x14ac:dyDescent="0.25">
      <c r="A2" s="90"/>
    </row>
    <row r="3" spans="1:10" ht="14.4" x14ac:dyDescent="0.25">
      <c r="A3" s="89" t="s">
        <v>1</v>
      </c>
    </row>
    <row r="4" spans="1:10" ht="14.4" x14ac:dyDescent="0.25">
      <c r="A4" s="90"/>
    </row>
    <row r="5" spans="1:10" ht="16.2" x14ac:dyDescent="0.25">
      <c r="A5" s="89" t="s">
        <v>2</v>
      </c>
    </row>
    <row r="6" spans="1:10" ht="14.4" x14ac:dyDescent="0.25">
      <c r="A6" s="90" t="s">
        <v>3</v>
      </c>
    </row>
    <row r="7" spans="1:10" ht="14.4" x14ac:dyDescent="0.25">
      <c r="A7" s="90"/>
    </row>
    <row r="8" spans="1:10" ht="14.4" x14ac:dyDescent="0.25">
      <c r="A8" s="89" t="s">
        <v>4</v>
      </c>
    </row>
    <row r="9" spans="1:10" ht="14.4" x14ac:dyDescent="0.25">
      <c r="B9" s="90" t="s">
        <v>5</v>
      </c>
    </row>
    <row r="10" spans="1:10" ht="14.4" x14ac:dyDescent="0.25">
      <c r="B10" s="90" t="s">
        <v>6</v>
      </c>
    </row>
    <row r="11" spans="1:10" ht="14.4" x14ac:dyDescent="0.25">
      <c r="A11" s="90"/>
    </row>
    <row r="12" spans="1:10" ht="14.4" x14ac:dyDescent="0.25">
      <c r="A12" s="89" t="s">
        <v>7</v>
      </c>
    </row>
    <row r="13" spans="1:10" ht="14.4" x14ac:dyDescent="0.25">
      <c r="A13" s="90"/>
    </row>
    <row r="14" spans="1:10" ht="14.4" x14ac:dyDescent="0.25">
      <c r="A14" s="98" t="s">
        <v>8</v>
      </c>
      <c r="B14" s="99"/>
      <c r="C14" s="99"/>
      <c r="D14" s="99"/>
    </row>
    <row r="16" spans="1:10" ht="14.4" x14ac:dyDescent="0.3">
      <c r="A16" s="125" t="s">
        <v>9</v>
      </c>
      <c r="B16" s="125"/>
      <c r="C16" s="122"/>
      <c r="D16" s="122"/>
      <c r="E16" s="122"/>
      <c r="F16" s="122"/>
      <c r="G16" s="122"/>
      <c r="H16" s="122"/>
      <c r="I16" s="122"/>
      <c r="J16" s="122"/>
    </row>
    <row r="17" spans="1:10" ht="14.4" x14ac:dyDescent="0.3">
      <c r="A17" s="122">
        <v>1</v>
      </c>
      <c r="B17" s="123" t="s">
        <v>10</v>
      </c>
      <c r="C17" s="122"/>
      <c r="D17" s="122"/>
      <c r="E17" s="122"/>
      <c r="F17" s="122"/>
      <c r="G17" s="122"/>
      <c r="H17" s="122"/>
      <c r="I17" s="122"/>
      <c r="J17" s="122"/>
    </row>
    <row r="18" spans="1:10" ht="14.4" x14ac:dyDescent="0.3">
      <c r="A18" s="122">
        <v>2</v>
      </c>
      <c r="B18" s="123" t="s">
        <v>11</v>
      </c>
      <c r="C18" s="122"/>
      <c r="D18" s="122"/>
      <c r="E18" s="122"/>
      <c r="F18" s="122"/>
      <c r="G18" s="122"/>
      <c r="H18" s="122"/>
      <c r="I18" s="122"/>
      <c r="J18" s="122"/>
    </row>
    <row r="19" spans="1:10" ht="14.4" x14ac:dyDescent="0.3">
      <c r="A19" s="122">
        <v>3</v>
      </c>
      <c r="B19" s="123" t="s">
        <v>12</v>
      </c>
      <c r="C19" s="122"/>
      <c r="D19" s="122"/>
      <c r="E19" s="122"/>
      <c r="F19" s="122"/>
      <c r="G19" s="122"/>
      <c r="H19" s="122"/>
      <c r="I19" s="122"/>
      <c r="J19" s="122"/>
    </row>
    <row r="20" spans="1:10" ht="14.4" x14ac:dyDescent="0.3">
      <c r="A20" s="122">
        <v>4</v>
      </c>
      <c r="B20" s="124" t="s">
        <v>13</v>
      </c>
      <c r="C20" s="122"/>
      <c r="D20" s="122"/>
      <c r="E20" s="122"/>
      <c r="F20" s="122"/>
      <c r="G20" s="122"/>
      <c r="H20" s="122"/>
      <c r="I20" s="122"/>
      <c r="J20" s="122"/>
    </row>
    <row r="21" spans="1:10" ht="14.4" x14ac:dyDescent="0.3">
      <c r="A21" s="122">
        <v>5</v>
      </c>
      <c r="B21" s="123" t="s">
        <v>14</v>
      </c>
      <c r="C21" s="122"/>
      <c r="D21" s="122"/>
      <c r="E21" s="122"/>
      <c r="F21" s="122"/>
      <c r="G21" s="122"/>
      <c r="H21" s="122"/>
      <c r="I21" s="122"/>
      <c r="J21" s="12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F5DF-B614-4839-BAB9-C3E9E6F9A670}">
  <sheetPr>
    <tabColor rgb="FF92D050"/>
  </sheetPr>
  <dimension ref="A1:L40"/>
  <sheetViews>
    <sheetView workbookViewId="0">
      <selection activeCell="F19" sqref="F19"/>
    </sheetView>
  </sheetViews>
  <sheetFormatPr defaultRowHeight="13.8" x14ac:dyDescent="0.25"/>
  <cols>
    <col min="1" max="1" width="3.296875" customWidth="1"/>
    <col min="2" max="2" width="15.3984375" customWidth="1"/>
    <col min="5" max="5" width="9.5" customWidth="1"/>
    <col min="6" max="6" width="9" customWidth="1"/>
    <col min="7" max="7" width="9.5" customWidth="1"/>
    <col min="8" max="8" width="9.3984375" customWidth="1"/>
    <col min="9" max="9" width="9.19921875" customWidth="1"/>
    <col min="10" max="10" width="9.69921875" customWidth="1"/>
  </cols>
  <sheetData>
    <row r="1" spans="1:12" ht="14.4" x14ac:dyDescent="0.3">
      <c r="A1" s="27"/>
      <c r="B1" s="15" t="s">
        <v>15</v>
      </c>
      <c r="C1" s="15" t="s">
        <v>16</v>
      </c>
      <c r="D1" s="92" t="s">
        <v>17</v>
      </c>
      <c r="E1" s="15" t="s">
        <v>18</v>
      </c>
      <c r="F1" s="15" t="s">
        <v>19</v>
      </c>
      <c r="G1" s="15" t="s">
        <v>20</v>
      </c>
      <c r="H1" s="15" t="s">
        <v>21</v>
      </c>
      <c r="I1" s="15" t="s">
        <v>22</v>
      </c>
      <c r="J1" s="15" t="s">
        <v>23</v>
      </c>
      <c r="K1" s="16" t="s">
        <v>24</v>
      </c>
      <c r="L1" s="92" t="s">
        <v>25</v>
      </c>
    </row>
    <row r="2" spans="1:12" ht="14.4" x14ac:dyDescent="0.3">
      <c r="A2" s="17">
        <v>1</v>
      </c>
      <c r="B2" s="100"/>
      <c r="C2" s="100"/>
      <c r="D2" s="338"/>
      <c r="E2" s="31"/>
      <c r="F2" s="31"/>
      <c r="G2" s="31"/>
      <c r="H2" s="31"/>
      <c r="I2" s="31"/>
      <c r="J2" s="31"/>
      <c r="K2" s="91">
        <f>SUM(E2:J2)</f>
        <v>0</v>
      </c>
      <c r="L2" s="121"/>
    </row>
    <row r="3" spans="1:12" ht="14.4" x14ac:dyDescent="0.3">
      <c r="A3" s="17">
        <v>2</v>
      </c>
      <c r="B3" s="100"/>
      <c r="C3" s="100"/>
      <c r="D3" s="338"/>
      <c r="E3" s="31"/>
      <c r="F3" s="31"/>
      <c r="G3" s="31"/>
      <c r="H3" s="31"/>
      <c r="I3" s="31"/>
      <c r="J3" s="31"/>
      <c r="K3" s="91">
        <f t="shared" ref="K3:K30" si="0">SUM(E3:J3)</f>
        <v>0</v>
      </c>
      <c r="L3" s="121"/>
    </row>
    <row r="4" spans="1:12" ht="14.4" x14ac:dyDescent="0.3">
      <c r="A4" s="17">
        <v>3</v>
      </c>
      <c r="B4" s="100"/>
      <c r="C4" s="100"/>
      <c r="D4" s="338"/>
      <c r="E4" s="31"/>
      <c r="F4" s="31"/>
      <c r="G4" s="31"/>
      <c r="H4" s="31"/>
      <c r="I4" s="31"/>
      <c r="J4" s="31"/>
      <c r="K4" s="91">
        <f t="shared" si="0"/>
        <v>0</v>
      </c>
      <c r="L4" s="121"/>
    </row>
    <row r="5" spans="1:12" ht="14.4" x14ac:dyDescent="0.3">
      <c r="A5" s="17">
        <v>4</v>
      </c>
      <c r="B5" s="100"/>
      <c r="C5" s="100"/>
      <c r="D5" s="338"/>
      <c r="E5" s="31"/>
      <c r="F5" s="31"/>
      <c r="G5" s="31"/>
      <c r="H5" s="31"/>
      <c r="I5" s="31"/>
      <c r="J5" s="31"/>
      <c r="K5" s="91">
        <f t="shared" si="0"/>
        <v>0</v>
      </c>
      <c r="L5" s="121"/>
    </row>
    <row r="6" spans="1:12" ht="14.4" x14ac:dyDescent="0.3">
      <c r="A6" s="17">
        <v>5</v>
      </c>
      <c r="B6" s="100"/>
      <c r="C6" s="100"/>
      <c r="D6" s="338"/>
      <c r="E6" s="31"/>
      <c r="F6" s="31"/>
      <c r="G6" s="31"/>
      <c r="H6" s="31"/>
      <c r="I6" s="31"/>
      <c r="J6" s="31"/>
      <c r="K6" s="91">
        <f>SUM(E6:J6)</f>
        <v>0</v>
      </c>
      <c r="L6" s="121"/>
    </row>
    <row r="7" spans="1:12" ht="14.4" x14ac:dyDescent="0.3">
      <c r="A7" s="17">
        <v>6</v>
      </c>
      <c r="B7" s="100"/>
      <c r="C7" s="100"/>
      <c r="D7" s="338"/>
      <c r="E7" s="31"/>
      <c r="F7" s="31"/>
      <c r="G7" s="31"/>
      <c r="H7" s="31"/>
      <c r="I7" s="31"/>
      <c r="J7" s="31"/>
      <c r="K7" s="91">
        <f t="shared" si="0"/>
        <v>0</v>
      </c>
      <c r="L7" s="121"/>
    </row>
    <row r="8" spans="1:12" ht="14.4" x14ac:dyDescent="0.3">
      <c r="A8" s="17">
        <v>7</v>
      </c>
      <c r="B8" s="100"/>
      <c r="C8" s="100"/>
      <c r="D8" s="338"/>
      <c r="E8" s="31"/>
      <c r="F8" s="31"/>
      <c r="G8" s="31"/>
      <c r="H8" s="31"/>
      <c r="I8" s="31"/>
      <c r="J8" s="31"/>
      <c r="K8" s="91">
        <f t="shared" si="0"/>
        <v>0</v>
      </c>
      <c r="L8" s="121"/>
    </row>
    <row r="9" spans="1:12" ht="14.4" x14ac:dyDescent="0.3">
      <c r="A9" s="17">
        <v>8</v>
      </c>
      <c r="B9" s="100"/>
      <c r="C9" s="100"/>
      <c r="D9" s="338"/>
      <c r="E9" s="31"/>
      <c r="F9" s="31"/>
      <c r="G9" s="31"/>
      <c r="H9" s="31"/>
      <c r="I9" s="31"/>
      <c r="J9" s="31"/>
      <c r="K9" s="91">
        <f t="shared" si="0"/>
        <v>0</v>
      </c>
      <c r="L9" s="121"/>
    </row>
    <row r="10" spans="1:12" ht="14.4" x14ac:dyDescent="0.3">
      <c r="A10" s="17">
        <v>9</v>
      </c>
      <c r="B10" s="100"/>
      <c r="C10" s="100"/>
      <c r="D10" s="338"/>
      <c r="E10" s="31"/>
      <c r="F10" s="31"/>
      <c r="G10" s="31"/>
      <c r="H10" s="31"/>
      <c r="I10" s="31"/>
      <c r="J10" s="31"/>
      <c r="K10" s="91">
        <f t="shared" si="0"/>
        <v>0</v>
      </c>
      <c r="L10" s="121"/>
    </row>
    <row r="11" spans="1:12" ht="14.4" x14ac:dyDescent="0.3">
      <c r="A11" s="17">
        <v>10</v>
      </c>
      <c r="B11" s="100"/>
      <c r="C11" s="100"/>
      <c r="D11" s="338"/>
      <c r="E11" s="31"/>
      <c r="F11" s="31"/>
      <c r="G11" s="31"/>
      <c r="H11" s="31"/>
      <c r="I11" s="31"/>
      <c r="J11" s="31"/>
      <c r="K11" s="91">
        <f t="shared" si="0"/>
        <v>0</v>
      </c>
      <c r="L11" s="121"/>
    </row>
    <row r="12" spans="1:12" ht="14.4" x14ac:dyDescent="0.3">
      <c r="A12" s="17">
        <v>11</v>
      </c>
      <c r="B12" s="100"/>
      <c r="C12" s="100"/>
      <c r="D12" s="338"/>
      <c r="E12" s="31"/>
      <c r="F12" s="31"/>
      <c r="G12" s="31"/>
      <c r="H12" s="31"/>
      <c r="I12" s="31"/>
      <c r="J12" s="31"/>
      <c r="K12" s="91">
        <f t="shared" si="0"/>
        <v>0</v>
      </c>
      <c r="L12" s="121"/>
    </row>
    <row r="13" spans="1:12" ht="14.4" x14ac:dyDescent="0.3">
      <c r="A13" s="17">
        <v>12</v>
      </c>
      <c r="B13" s="100"/>
      <c r="C13" s="100"/>
      <c r="D13" s="338"/>
      <c r="E13" s="31"/>
      <c r="F13" s="31"/>
      <c r="G13" s="31"/>
      <c r="H13" s="31"/>
      <c r="I13" s="31"/>
      <c r="J13" s="31"/>
      <c r="K13" s="91">
        <f t="shared" si="0"/>
        <v>0</v>
      </c>
      <c r="L13" s="121"/>
    </row>
    <row r="14" spans="1:12" ht="14.4" x14ac:dyDescent="0.3">
      <c r="A14" s="17">
        <v>13</v>
      </c>
      <c r="B14" s="100"/>
      <c r="C14" s="100"/>
      <c r="D14" s="338"/>
      <c r="E14" s="31"/>
      <c r="F14" s="31"/>
      <c r="G14" s="31"/>
      <c r="H14" s="31"/>
      <c r="I14" s="31"/>
      <c r="J14" s="31"/>
      <c r="K14" s="91">
        <f>SUM(E14:J14)</f>
        <v>0</v>
      </c>
      <c r="L14" s="121"/>
    </row>
    <row r="15" spans="1:12" ht="14.4" x14ac:dyDescent="0.3">
      <c r="A15" s="17">
        <v>14</v>
      </c>
      <c r="B15" s="100"/>
      <c r="C15" s="100"/>
      <c r="D15" s="338"/>
      <c r="E15" s="31"/>
      <c r="F15" s="31"/>
      <c r="G15" s="31"/>
      <c r="H15" s="31"/>
      <c r="I15" s="31"/>
      <c r="J15" s="31"/>
      <c r="K15" s="91">
        <f t="shared" si="0"/>
        <v>0</v>
      </c>
      <c r="L15" s="121"/>
    </row>
    <row r="16" spans="1:12" ht="14.4" x14ac:dyDescent="0.3">
      <c r="A16" s="17">
        <v>15</v>
      </c>
      <c r="B16" s="100"/>
      <c r="C16" s="100"/>
      <c r="D16" s="338"/>
      <c r="E16" s="31"/>
      <c r="F16" s="31"/>
      <c r="G16" s="31"/>
      <c r="H16" s="31"/>
      <c r="I16" s="31"/>
      <c r="J16" s="31"/>
      <c r="K16" s="91">
        <f t="shared" si="0"/>
        <v>0</v>
      </c>
      <c r="L16" s="121"/>
    </row>
    <row r="17" spans="1:12" ht="14.4" x14ac:dyDescent="0.3">
      <c r="A17" s="17">
        <v>16</v>
      </c>
      <c r="B17" s="100"/>
      <c r="C17" s="100"/>
      <c r="D17" s="338"/>
      <c r="E17" s="31"/>
      <c r="F17" s="31"/>
      <c r="G17" s="31"/>
      <c r="H17" s="31"/>
      <c r="I17" s="31"/>
      <c r="J17" s="31"/>
      <c r="K17" s="91">
        <f t="shared" si="0"/>
        <v>0</v>
      </c>
      <c r="L17" s="121"/>
    </row>
    <row r="18" spans="1:12" ht="14.4" x14ac:dyDescent="0.3">
      <c r="A18" s="17">
        <v>17</v>
      </c>
      <c r="B18" s="100"/>
      <c r="C18" s="100"/>
      <c r="D18" s="338"/>
      <c r="E18" s="31"/>
      <c r="F18" s="31"/>
      <c r="G18" s="31"/>
      <c r="H18" s="31"/>
      <c r="I18" s="31"/>
      <c r="J18" s="31"/>
      <c r="K18" s="91">
        <f t="shared" si="0"/>
        <v>0</v>
      </c>
      <c r="L18" s="121"/>
    </row>
    <row r="19" spans="1:12" ht="14.4" x14ac:dyDescent="0.3">
      <c r="A19" s="17">
        <v>18</v>
      </c>
      <c r="B19" s="100"/>
      <c r="C19" s="100"/>
      <c r="D19" s="338"/>
      <c r="E19" s="31"/>
      <c r="F19" s="31"/>
      <c r="G19" s="31"/>
      <c r="H19" s="31"/>
      <c r="I19" s="31"/>
      <c r="J19" s="31"/>
      <c r="K19" s="91">
        <f>SUM(E19:J19)</f>
        <v>0</v>
      </c>
      <c r="L19" s="121"/>
    </row>
    <row r="20" spans="1:12" ht="14.4" x14ac:dyDescent="0.3">
      <c r="A20" s="17">
        <v>19</v>
      </c>
      <c r="B20" s="100"/>
      <c r="C20" s="100"/>
      <c r="D20" s="338"/>
      <c r="E20" s="31"/>
      <c r="F20" s="31"/>
      <c r="G20" s="31"/>
      <c r="H20" s="31"/>
      <c r="I20" s="31"/>
      <c r="J20" s="31"/>
      <c r="K20" s="91">
        <f>SUM(E20:J20)</f>
        <v>0</v>
      </c>
      <c r="L20" s="121"/>
    </row>
    <row r="21" spans="1:12" ht="14.4" x14ac:dyDescent="0.3">
      <c r="A21" s="17">
        <v>20</v>
      </c>
      <c r="B21" s="100"/>
      <c r="C21" s="100"/>
      <c r="D21" s="338"/>
      <c r="E21" s="31"/>
      <c r="F21" s="31"/>
      <c r="G21" s="31"/>
      <c r="H21" s="31"/>
      <c r="I21" s="31"/>
      <c r="J21" s="31"/>
      <c r="K21" s="91">
        <f t="shared" si="0"/>
        <v>0</v>
      </c>
      <c r="L21" s="121"/>
    </row>
    <row r="22" spans="1:12" ht="14.4" x14ac:dyDescent="0.3">
      <c r="A22" s="17">
        <v>21</v>
      </c>
      <c r="B22" s="100"/>
      <c r="C22" s="100"/>
      <c r="D22" s="338"/>
      <c r="E22" s="31"/>
      <c r="F22" s="31"/>
      <c r="G22" s="31"/>
      <c r="H22" s="31"/>
      <c r="I22" s="31"/>
      <c r="J22" s="31"/>
      <c r="K22" s="91">
        <f t="shared" si="0"/>
        <v>0</v>
      </c>
      <c r="L22" s="121"/>
    </row>
    <row r="23" spans="1:12" ht="14.4" x14ac:dyDescent="0.3">
      <c r="A23" s="17">
        <v>22</v>
      </c>
      <c r="B23" s="100"/>
      <c r="C23" s="100"/>
      <c r="D23" s="338"/>
      <c r="E23" s="31"/>
      <c r="F23" s="31"/>
      <c r="G23" s="31"/>
      <c r="H23" s="31"/>
      <c r="I23" s="31"/>
      <c r="J23" s="31"/>
      <c r="K23" s="91">
        <f t="shared" si="0"/>
        <v>0</v>
      </c>
      <c r="L23" s="121"/>
    </row>
    <row r="24" spans="1:12" ht="14.4" x14ac:dyDescent="0.3">
      <c r="A24" s="17">
        <v>23</v>
      </c>
      <c r="B24" s="100"/>
      <c r="C24" s="100"/>
      <c r="D24" s="338"/>
      <c r="E24" s="31"/>
      <c r="F24" s="31"/>
      <c r="G24" s="31"/>
      <c r="H24" s="31"/>
      <c r="I24" s="31"/>
      <c r="J24" s="31"/>
      <c r="K24" s="91">
        <f>SUM(E24:J24)</f>
        <v>0</v>
      </c>
      <c r="L24" s="121"/>
    </row>
    <row r="25" spans="1:12" ht="14.4" x14ac:dyDescent="0.3">
      <c r="A25" s="17">
        <v>24</v>
      </c>
      <c r="B25" s="100"/>
      <c r="C25" s="100"/>
      <c r="D25" s="338"/>
      <c r="E25" s="31"/>
      <c r="F25" s="31"/>
      <c r="G25" s="31"/>
      <c r="H25" s="31"/>
      <c r="I25" s="31"/>
      <c r="J25" s="31"/>
      <c r="K25" s="91">
        <f t="shared" si="0"/>
        <v>0</v>
      </c>
      <c r="L25" s="121"/>
    </row>
    <row r="26" spans="1:12" ht="14.4" x14ac:dyDescent="0.3">
      <c r="A26" s="17">
        <v>25</v>
      </c>
      <c r="B26" s="100"/>
      <c r="C26" s="100"/>
      <c r="D26" s="338"/>
      <c r="E26" s="31"/>
      <c r="F26" s="31"/>
      <c r="G26" s="31"/>
      <c r="H26" s="31"/>
      <c r="I26" s="31"/>
      <c r="J26" s="31"/>
      <c r="K26" s="91">
        <f t="shared" si="0"/>
        <v>0</v>
      </c>
      <c r="L26" s="121"/>
    </row>
    <row r="27" spans="1:12" ht="14.4" x14ac:dyDescent="0.3">
      <c r="A27" s="17">
        <v>26</v>
      </c>
      <c r="B27" s="100"/>
      <c r="C27" s="100"/>
      <c r="D27" s="338"/>
      <c r="E27" s="31"/>
      <c r="F27" s="31"/>
      <c r="G27" s="31"/>
      <c r="H27" s="31"/>
      <c r="I27" s="31"/>
      <c r="J27" s="31"/>
      <c r="K27" s="91">
        <f t="shared" si="0"/>
        <v>0</v>
      </c>
      <c r="L27" s="121"/>
    </row>
    <row r="28" spans="1:12" ht="14.4" x14ac:dyDescent="0.3">
      <c r="A28" s="17">
        <v>27</v>
      </c>
      <c r="B28" s="100"/>
      <c r="C28" s="100"/>
      <c r="D28" s="338"/>
      <c r="E28" s="31"/>
      <c r="F28" s="31"/>
      <c r="G28" s="31"/>
      <c r="H28" s="31"/>
      <c r="I28" s="31"/>
      <c r="J28" s="31"/>
      <c r="K28" s="91">
        <f t="shared" si="0"/>
        <v>0</v>
      </c>
      <c r="L28" s="121"/>
    </row>
    <row r="29" spans="1:12" ht="14.4" x14ac:dyDescent="0.3">
      <c r="A29" s="17">
        <v>28</v>
      </c>
      <c r="B29" s="100"/>
      <c r="C29" s="100"/>
      <c r="D29" s="338"/>
      <c r="E29" s="31"/>
      <c r="F29" s="31"/>
      <c r="G29" s="31"/>
      <c r="H29" s="31"/>
      <c r="I29" s="31"/>
      <c r="J29" s="31"/>
      <c r="K29" s="91">
        <f t="shared" si="0"/>
        <v>0</v>
      </c>
      <c r="L29" s="121"/>
    </row>
    <row r="30" spans="1:12" ht="14.4" x14ac:dyDescent="0.3">
      <c r="A30" s="17">
        <v>29</v>
      </c>
      <c r="B30" s="100"/>
      <c r="C30" s="100"/>
      <c r="D30" s="338"/>
      <c r="E30" s="31"/>
      <c r="F30" s="31"/>
      <c r="G30" s="31"/>
      <c r="H30" s="31"/>
      <c r="I30" s="31"/>
      <c r="J30" s="31"/>
      <c r="K30" s="91">
        <f t="shared" si="0"/>
        <v>0</v>
      </c>
      <c r="L30" s="121"/>
    </row>
    <row r="31" spans="1:12" ht="14.4" x14ac:dyDescent="0.3">
      <c r="A31" s="17">
        <v>30</v>
      </c>
      <c r="B31" s="100"/>
      <c r="C31" s="100"/>
      <c r="D31" s="338"/>
      <c r="E31" s="31"/>
      <c r="F31" s="31"/>
      <c r="G31" s="31"/>
      <c r="H31" s="31"/>
      <c r="I31" s="31"/>
      <c r="J31" s="31"/>
      <c r="K31" s="91">
        <f t="shared" ref="K31:K39" si="1">SUM(E31:J31)</f>
        <v>0</v>
      </c>
      <c r="L31" s="121"/>
    </row>
    <row r="32" spans="1:12" ht="14.4" x14ac:dyDescent="0.3">
      <c r="A32" s="17">
        <v>31</v>
      </c>
      <c r="B32" s="100"/>
      <c r="C32" s="100"/>
      <c r="D32" s="338"/>
      <c r="E32" s="31"/>
      <c r="F32" s="31"/>
      <c r="G32" s="31"/>
      <c r="H32" s="31"/>
      <c r="I32" s="31"/>
      <c r="J32" s="31"/>
      <c r="K32" s="91">
        <f t="shared" si="1"/>
        <v>0</v>
      </c>
      <c r="L32" s="121"/>
    </row>
    <row r="33" spans="1:12" ht="14.4" x14ac:dyDescent="0.3">
      <c r="A33" s="17">
        <v>32</v>
      </c>
      <c r="B33" s="100"/>
      <c r="C33" s="100"/>
      <c r="D33" s="338"/>
      <c r="E33" s="31"/>
      <c r="F33" s="31"/>
      <c r="G33" s="31"/>
      <c r="H33" s="31"/>
      <c r="I33" s="31"/>
      <c r="J33" s="31"/>
      <c r="K33" s="91">
        <f t="shared" si="1"/>
        <v>0</v>
      </c>
      <c r="L33" s="121"/>
    </row>
    <row r="34" spans="1:12" ht="14.4" x14ac:dyDescent="0.3">
      <c r="A34" s="17">
        <v>33</v>
      </c>
      <c r="B34" s="100"/>
      <c r="C34" s="100"/>
      <c r="D34" s="338"/>
      <c r="E34" s="31"/>
      <c r="F34" s="31"/>
      <c r="G34" s="31"/>
      <c r="H34" s="31"/>
      <c r="I34" s="31"/>
      <c r="J34" s="31"/>
      <c r="K34" s="91">
        <f t="shared" si="1"/>
        <v>0</v>
      </c>
      <c r="L34" s="121"/>
    </row>
    <row r="35" spans="1:12" ht="14.4" x14ac:dyDescent="0.3">
      <c r="A35" s="17">
        <v>34</v>
      </c>
      <c r="B35" s="100"/>
      <c r="C35" s="100"/>
      <c r="D35" s="338"/>
      <c r="E35" s="31"/>
      <c r="F35" s="31"/>
      <c r="G35" s="31"/>
      <c r="H35" s="31"/>
      <c r="I35" s="31"/>
      <c r="J35" s="31"/>
      <c r="K35" s="91">
        <f t="shared" si="1"/>
        <v>0</v>
      </c>
      <c r="L35" s="121"/>
    </row>
    <row r="36" spans="1:12" ht="14.4" x14ac:dyDescent="0.3">
      <c r="A36" s="17">
        <v>35</v>
      </c>
      <c r="B36" s="100"/>
      <c r="C36" s="100"/>
      <c r="D36" s="338"/>
      <c r="E36" s="31"/>
      <c r="F36" s="31"/>
      <c r="G36" s="31"/>
      <c r="H36" s="31"/>
      <c r="I36" s="31"/>
      <c r="J36" s="31"/>
      <c r="K36" s="91">
        <f t="shared" si="1"/>
        <v>0</v>
      </c>
      <c r="L36" s="121"/>
    </row>
    <row r="37" spans="1:12" ht="14.4" x14ac:dyDescent="0.3">
      <c r="A37" s="17">
        <v>36</v>
      </c>
      <c r="B37" s="100"/>
      <c r="C37" s="100"/>
      <c r="D37" s="338"/>
      <c r="E37" s="31"/>
      <c r="F37" s="31"/>
      <c r="G37" s="31"/>
      <c r="H37" s="31"/>
      <c r="I37" s="31"/>
      <c r="J37" s="31"/>
      <c r="K37" s="91">
        <f t="shared" si="1"/>
        <v>0</v>
      </c>
      <c r="L37" s="121"/>
    </row>
    <row r="38" spans="1:12" ht="14.4" x14ac:dyDescent="0.3">
      <c r="A38" s="17">
        <v>37</v>
      </c>
      <c r="B38" s="100"/>
      <c r="C38" s="100"/>
      <c r="D38" s="338"/>
      <c r="E38" s="31"/>
      <c r="F38" s="31"/>
      <c r="G38" s="31"/>
      <c r="H38" s="31"/>
      <c r="I38" s="31"/>
      <c r="J38" s="31"/>
      <c r="K38" s="91">
        <f t="shared" si="1"/>
        <v>0</v>
      </c>
      <c r="L38" s="121"/>
    </row>
    <row r="39" spans="1:12" ht="14.4" x14ac:dyDescent="0.3">
      <c r="A39" s="17">
        <v>38</v>
      </c>
      <c r="B39" s="100"/>
      <c r="C39" s="100"/>
      <c r="D39" s="338"/>
      <c r="E39" s="31"/>
      <c r="F39" s="31"/>
      <c r="G39" s="31"/>
      <c r="H39" s="31"/>
      <c r="I39" s="31"/>
      <c r="J39" s="31"/>
      <c r="K39" s="91">
        <f t="shared" si="1"/>
        <v>0</v>
      </c>
      <c r="L39" s="121"/>
    </row>
    <row r="40" spans="1:12" ht="14.4" x14ac:dyDescent="0.3">
      <c r="A40" s="17">
        <v>39</v>
      </c>
      <c r="B40" s="100"/>
      <c r="C40" s="100"/>
      <c r="D40" s="338"/>
      <c r="E40" s="31"/>
      <c r="F40" s="31"/>
      <c r="G40" s="31"/>
      <c r="H40" s="31"/>
      <c r="I40" s="31"/>
      <c r="J40" s="31"/>
      <c r="K40" s="91">
        <f t="shared" ref="K40" si="2">SUM(E40:J40)</f>
        <v>0</v>
      </c>
      <c r="L40" s="121"/>
    </row>
  </sheetData>
  <sortState xmlns:xlrd2="http://schemas.microsoft.com/office/spreadsheetml/2017/richdata2" ref="A2:C40">
    <sortCondition ref="A2:A4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E4CC-D186-450C-B289-C1B59D67EA95}">
  <sheetPr>
    <tabColor rgb="FF92D050"/>
  </sheetPr>
  <dimension ref="A1:L40"/>
  <sheetViews>
    <sheetView workbookViewId="0">
      <selection activeCell="E37" sqref="E37"/>
    </sheetView>
  </sheetViews>
  <sheetFormatPr defaultRowHeight="13.8" x14ac:dyDescent="0.25"/>
  <cols>
    <col min="1" max="1" width="3.69921875" customWidth="1"/>
    <col min="2" max="2" width="15.5" customWidth="1"/>
  </cols>
  <sheetData>
    <row r="1" spans="1:12" ht="14.4" x14ac:dyDescent="0.3">
      <c r="A1" s="27"/>
      <c r="B1" s="15" t="s">
        <v>15</v>
      </c>
      <c r="C1" s="15" t="s">
        <v>16</v>
      </c>
      <c r="D1" s="92" t="s">
        <v>17</v>
      </c>
      <c r="E1" s="15" t="s">
        <v>18</v>
      </c>
      <c r="F1" s="15" t="s">
        <v>19</v>
      </c>
      <c r="G1" s="15" t="s">
        <v>20</v>
      </c>
      <c r="H1" s="15" t="s">
        <v>21</v>
      </c>
      <c r="I1" s="15" t="s">
        <v>22</v>
      </c>
      <c r="J1" s="15" t="s">
        <v>23</v>
      </c>
      <c r="K1" s="16" t="s">
        <v>24</v>
      </c>
      <c r="L1" s="92" t="s">
        <v>25</v>
      </c>
    </row>
    <row r="2" spans="1:12" ht="14.4" x14ac:dyDescent="0.3">
      <c r="A2" s="17">
        <v>1</v>
      </c>
      <c r="B2" s="100" t="s">
        <v>26</v>
      </c>
      <c r="C2" s="100" t="s">
        <v>27</v>
      </c>
      <c r="D2" s="339"/>
      <c r="E2" s="31"/>
      <c r="F2" s="31"/>
      <c r="G2" s="31"/>
      <c r="H2" s="31"/>
      <c r="I2" s="31"/>
      <c r="J2" s="31"/>
      <c r="K2" s="91">
        <f>SUM(E2:J2)</f>
        <v>0</v>
      </c>
      <c r="L2" s="93"/>
    </row>
    <row r="3" spans="1:12" ht="14.4" x14ac:dyDescent="0.3">
      <c r="A3" s="17">
        <v>2</v>
      </c>
      <c r="B3" s="100" t="s">
        <v>28</v>
      </c>
      <c r="C3" s="100" t="s">
        <v>29</v>
      </c>
      <c r="D3" s="93"/>
      <c r="E3" s="31"/>
      <c r="F3" s="31"/>
      <c r="G3" s="31"/>
      <c r="H3" s="31"/>
      <c r="I3" s="31"/>
      <c r="J3" s="31"/>
      <c r="K3" s="91">
        <f t="shared" ref="K3:K40" si="0">SUM(E3:J3)</f>
        <v>0</v>
      </c>
      <c r="L3" s="93"/>
    </row>
    <row r="4" spans="1:12" ht="14.4" x14ac:dyDescent="0.3">
      <c r="A4" s="17">
        <v>3</v>
      </c>
      <c r="B4" s="100" t="s">
        <v>30</v>
      </c>
      <c r="C4" s="100" t="s">
        <v>31</v>
      </c>
      <c r="D4" s="93"/>
      <c r="E4" s="31"/>
      <c r="F4" s="31"/>
      <c r="G4" s="31"/>
      <c r="H4" s="31"/>
      <c r="I4" s="31"/>
      <c r="J4" s="31"/>
      <c r="K4" s="91">
        <f t="shared" si="0"/>
        <v>0</v>
      </c>
      <c r="L4" s="93"/>
    </row>
    <row r="5" spans="1:12" ht="14.4" x14ac:dyDescent="0.3">
      <c r="A5" s="17">
        <v>4</v>
      </c>
      <c r="B5" s="100" t="s">
        <v>32</v>
      </c>
      <c r="C5" s="100" t="s">
        <v>33</v>
      </c>
      <c r="D5" s="93"/>
      <c r="E5" s="31"/>
      <c r="F5" s="31"/>
      <c r="G5" s="31"/>
      <c r="H5" s="31"/>
      <c r="I5" s="31"/>
      <c r="J5" s="31"/>
      <c r="K5" s="91">
        <f t="shared" si="0"/>
        <v>0</v>
      </c>
      <c r="L5" s="93"/>
    </row>
    <row r="6" spans="1:12" ht="14.4" x14ac:dyDescent="0.3">
      <c r="A6" s="17">
        <v>5</v>
      </c>
      <c r="B6" s="100" t="s">
        <v>34</v>
      </c>
      <c r="C6" s="100" t="s">
        <v>33</v>
      </c>
      <c r="D6" s="93"/>
      <c r="E6" s="31"/>
      <c r="F6" s="31"/>
      <c r="G6" s="31"/>
      <c r="H6" s="31"/>
      <c r="I6" s="31"/>
      <c r="J6" s="31"/>
      <c r="K6" s="91">
        <f t="shared" si="0"/>
        <v>0</v>
      </c>
      <c r="L6" s="93"/>
    </row>
    <row r="7" spans="1:12" ht="14.4" x14ac:dyDescent="0.3">
      <c r="A7" s="17">
        <v>6</v>
      </c>
      <c r="B7" s="100" t="s">
        <v>35</v>
      </c>
      <c r="C7" s="100" t="s">
        <v>27</v>
      </c>
      <c r="D7" s="93"/>
      <c r="E7" s="31"/>
      <c r="F7" s="31"/>
      <c r="G7" s="31"/>
      <c r="H7" s="31"/>
      <c r="I7" s="31"/>
      <c r="J7" s="31"/>
      <c r="K7" s="91">
        <f t="shared" si="0"/>
        <v>0</v>
      </c>
      <c r="L7" s="93"/>
    </row>
    <row r="8" spans="1:12" ht="14.4" x14ac:dyDescent="0.3">
      <c r="A8" s="17">
        <v>7</v>
      </c>
      <c r="B8" s="100" t="s">
        <v>32</v>
      </c>
      <c r="C8" s="100" t="s">
        <v>36</v>
      </c>
      <c r="D8" s="93"/>
      <c r="E8" s="31"/>
      <c r="F8" s="31"/>
      <c r="G8" s="31"/>
      <c r="H8" s="31"/>
      <c r="I8" s="31"/>
      <c r="J8" s="31"/>
      <c r="K8" s="91">
        <f t="shared" si="0"/>
        <v>0</v>
      </c>
      <c r="L8" s="93"/>
    </row>
    <row r="9" spans="1:12" ht="14.4" x14ac:dyDescent="0.3">
      <c r="A9" s="17">
        <v>8</v>
      </c>
      <c r="B9" s="100" t="s">
        <v>37</v>
      </c>
      <c r="C9" s="100" t="s">
        <v>38</v>
      </c>
      <c r="D9" s="93"/>
      <c r="E9" s="31"/>
      <c r="F9" s="31"/>
      <c r="G9" s="31"/>
      <c r="H9" s="31"/>
      <c r="I9" s="31"/>
      <c r="J9" s="31"/>
      <c r="K9" s="91">
        <f>SUM(E9:J9)</f>
        <v>0</v>
      </c>
      <c r="L9" s="93"/>
    </row>
    <row r="10" spans="1:12" ht="14.4" x14ac:dyDescent="0.3">
      <c r="A10" s="17">
        <v>9</v>
      </c>
      <c r="B10" s="100" t="s">
        <v>39</v>
      </c>
      <c r="C10" s="100" t="s">
        <v>40</v>
      </c>
      <c r="D10" s="93"/>
      <c r="E10" s="31"/>
      <c r="F10" s="31"/>
      <c r="G10" s="31"/>
      <c r="H10" s="31"/>
      <c r="I10" s="31"/>
      <c r="J10" s="31"/>
      <c r="K10" s="91">
        <f t="shared" si="0"/>
        <v>0</v>
      </c>
      <c r="L10" s="93"/>
    </row>
    <row r="11" spans="1:12" ht="14.4" x14ac:dyDescent="0.3">
      <c r="A11" s="17">
        <v>10</v>
      </c>
      <c r="B11" s="100" t="s">
        <v>41</v>
      </c>
      <c r="C11" s="100" t="s">
        <v>42</v>
      </c>
      <c r="D11" s="93"/>
      <c r="E11" s="31"/>
      <c r="F11" s="31"/>
      <c r="G11" s="31"/>
      <c r="H11" s="31"/>
      <c r="I11" s="31"/>
      <c r="J11" s="31"/>
      <c r="K11" s="91">
        <f t="shared" si="0"/>
        <v>0</v>
      </c>
      <c r="L11" s="93"/>
    </row>
    <row r="12" spans="1:12" ht="14.4" x14ac:dyDescent="0.3">
      <c r="A12" s="17">
        <v>11</v>
      </c>
      <c r="B12" s="100" t="s">
        <v>28</v>
      </c>
      <c r="C12" s="100" t="s">
        <v>43</v>
      </c>
      <c r="D12" s="93"/>
      <c r="E12" s="31"/>
      <c r="F12" s="31"/>
      <c r="G12" s="31"/>
      <c r="H12" s="31"/>
      <c r="I12" s="31"/>
      <c r="J12" s="31"/>
      <c r="K12" s="91">
        <f t="shared" si="0"/>
        <v>0</v>
      </c>
      <c r="L12" s="93"/>
    </row>
    <row r="13" spans="1:12" ht="14.4" x14ac:dyDescent="0.3">
      <c r="A13" s="17">
        <v>12</v>
      </c>
      <c r="B13" s="100" t="s">
        <v>44</v>
      </c>
      <c r="C13" s="100" t="s">
        <v>45</v>
      </c>
      <c r="D13" s="93"/>
      <c r="E13" s="31"/>
      <c r="F13" s="31"/>
      <c r="G13" s="31"/>
      <c r="H13" s="31"/>
      <c r="I13" s="31"/>
      <c r="J13" s="31"/>
      <c r="K13" s="91">
        <f t="shared" si="0"/>
        <v>0</v>
      </c>
      <c r="L13" s="93"/>
    </row>
    <row r="14" spans="1:12" ht="14.4" x14ac:dyDescent="0.3">
      <c r="A14" s="17">
        <v>13</v>
      </c>
      <c r="B14" s="100" t="s">
        <v>46</v>
      </c>
      <c r="C14" s="100" t="s">
        <v>47</v>
      </c>
      <c r="D14" s="93"/>
      <c r="E14" s="31"/>
      <c r="F14" s="31"/>
      <c r="G14" s="31"/>
      <c r="H14" s="31"/>
      <c r="I14" s="31"/>
      <c r="J14" s="31"/>
      <c r="K14" s="91">
        <f t="shared" si="0"/>
        <v>0</v>
      </c>
      <c r="L14" s="93"/>
    </row>
    <row r="15" spans="1:12" ht="14.4" x14ac:dyDescent="0.3">
      <c r="A15" s="17">
        <v>14</v>
      </c>
      <c r="B15" s="100" t="s">
        <v>48</v>
      </c>
      <c r="C15" s="100" t="s">
        <v>49</v>
      </c>
      <c r="D15" s="93"/>
      <c r="E15" s="31"/>
      <c r="F15" s="31"/>
      <c r="G15" s="31"/>
      <c r="H15" s="31"/>
      <c r="I15" s="31"/>
      <c r="J15" s="31"/>
      <c r="K15" s="91">
        <f>SUM(E15:J15)</f>
        <v>0</v>
      </c>
      <c r="L15" s="93"/>
    </row>
    <row r="16" spans="1:12" ht="14.4" x14ac:dyDescent="0.3">
      <c r="A16" s="17">
        <v>15</v>
      </c>
      <c r="B16" s="100" t="s">
        <v>32</v>
      </c>
      <c r="C16" s="100" t="s">
        <v>50</v>
      </c>
      <c r="D16" s="93"/>
      <c r="E16" s="31"/>
      <c r="F16" s="31"/>
      <c r="G16" s="31"/>
      <c r="H16" s="31"/>
      <c r="I16" s="31"/>
      <c r="J16" s="31"/>
      <c r="K16" s="91">
        <f t="shared" si="0"/>
        <v>0</v>
      </c>
      <c r="L16" s="93"/>
    </row>
    <row r="17" spans="1:12" ht="14.4" x14ac:dyDescent="0.3">
      <c r="A17" s="17">
        <v>16</v>
      </c>
      <c r="B17" s="100" t="s">
        <v>51</v>
      </c>
      <c r="C17" s="100" t="s">
        <v>52</v>
      </c>
      <c r="D17" s="93"/>
      <c r="E17" s="31"/>
      <c r="F17" s="31"/>
      <c r="G17" s="31"/>
      <c r="H17" s="31"/>
      <c r="I17" s="31"/>
      <c r="J17" s="31"/>
      <c r="K17" s="91">
        <f t="shared" si="0"/>
        <v>0</v>
      </c>
      <c r="L17" s="93"/>
    </row>
    <row r="18" spans="1:12" ht="14.4" x14ac:dyDescent="0.3">
      <c r="A18" s="17">
        <v>17</v>
      </c>
      <c r="B18" s="100" t="s">
        <v>26</v>
      </c>
      <c r="C18" s="100" t="s">
        <v>53</v>
      </c>
      <c r="D18" s="93"/>
      <c r="E18" s="31"/>
      <c r="F18" s="31"/>
      <c r="G18" s="31"/>
      <c r="H18" s="31"/>
      <c r="I18" s="31"/>
      <c r="J18" s="31"/>
      <c r="K18" s="91">
        <f t="shared" si="0"/>
        <v>0</v>
      </c>
      <c r="L18" s="93"/>
    </row>
    <row r="19" spans="1:12" ht="14.4" x14ac:dyDescent="0.3">
      <c r="A19" s="17">
        <v>18</v>
      </c>
      <c r="B19" s="100" t="s">
        <v>48</v>
      </c>
      <c r="C19" s="100" t="s">
        <v>54</v>
      </c>
      <c r="D19" s="93"/>
      <c r="E19" s="31"/>
      <c r="F19" s="31"/>
      <c r="G19" s="31"/>
      <c r="H19" s="31"/>
      <c r="I19" s="31"/>
      <c r="J19" s="31"/>
      <c r="K19" s="91">
        <f t="shared" si="0"/>
        <v>0</v>
      </c>
      <c r="L19" s="93"/>
    </row>
    <row r="20" spans="1:12" ht="14.4" x14ac:dyDescent="0.3">
      <c r="A20" s="17">
        <v>19</v>
      </c>
      <c r="B20" s="100" t="s">
        <v>55</v>
      </c>
      <c r="C20" s="100" t="s">
        <v>56</v>
      </c>
      <c r="D20" s="93"/>
      <c r="E20" s="31"/>
      <c r="F20" s="31"/>
      <c r="G20" s="31"/>
      <c r="H20" s="31"/>
      <c r="I20" s="31"/>
      <c r="J20" s="31"/>
      <c r="K20" s="91">
        <f t="shared" si="0"/>
        <v>0</v>
      </c>
      <c r="L20" s="93"/>
    </row>
    <row r="21" spans="1:12" ht="14.4" x14ac:dyDescent="0.3">
      <c r="A21" s="17">
        <v>20</v>
      </c>
      <c r="B21" s="100" t="s">
        <v>46</v>
      </c>
      <c r="C21" s="100" t="s">
        <v>57</v>
      </c>
      <c r="D21" s="93"/>
      <c r="E21" s="31"/>
      <c r="F21" s="31"/>
      <c r="G21" s="31"/>
      <c r="H21" s="31"/>
      <c r="I21" s="31"/>
      <c r="J21" s="31"/>
      <c r="K21" s="91">
        <f t="shared" si="0"/>
        <v>0</v>
      </c>
      <c r="L21" s="93"/>
    </row>
    <row r="22" spans="1:12" ht="14.4" x14ac:dyDescent="0.3">
      <c r="A22" s="17">
        <v>21</v>
      </c>
      <c r="B22" s="100" t="s">
        <v>35</v>
      </c>
      <c r="C22" s="100" t="s">
        <v>58</v>
      </c>
      <c r="D22" s="93"/>
      <c r="E22" s="31"/>
      <c r="F22" s="31"/>
      <c r="G22" s="31"/>
      <c r="H22" s="31"/>
      <c r="I22" s="31"/>
      <c r="J22" s="31"/>
      <c r="K22" s="91">
        <f t="shared" si="0"/>
        <v>0</v>
      </c>
      <c r="L22" s="93"/>
    </row>
    <row r="23" spans="1:12" ht="14.4" x14ac:dyDescent="0.3">
      <c r="A23" s="17">
        <v>22</v>
      </c>
      <c r="B23" s="100" t="s">
        <v>37</v>
      </c>
      <c r="C23" s="100" t="s">
        <v>59</v>
      </c>
      <c r="D23" s="93"/>
      <c r="E23" s="31"/>
      <c r="F23" s="31"/>
      <c r="G23" s="31"/>
      <c r="H23" s="31"/>
      <c r="I23" s="31"/>
      <c r="J23" s="31"/>
      <c r="K23" s="91">
        <f t="shared" si="0"/>
        <v>0</v>
      </c>
      <c r="L23" s="93"/>
    </row>
    <row r="24" spans="1:12" ht="14.4" x14ac:dyDescent="0.3">
      <c r="A24" s="17">
        <v>23</v>
      </c>
      <c r="B24" s="100" t="s">
        <v>60</v>
      </c>
      <c r="C24" s="100" t="s">
        <v>61</v>
      </c>
      <c r="D24" s="93"/>
      <c r="E24" s="31"/>
      <c r="F24" s="31"/>
      <c r="G24" s="31"/>
      <c r="H24" s="31"/>
      <c r="I24" s="31"/>
      <c r="J24" s="31"/>
      <c r="K24" s="91">
        <f t="shared" si="0"/>
        <v>0</v>
      </c>
      <c r="L24" s="93"/>
    </row>
    <row r="25" spans="1:12" ht="14.4" x14ac:dyDescent="0.3">
      <c r="A25" s="17">
        <v>24</v>
      </c>
      <c r="B25" s="100" t="s">
        <v>32</v>
      </c>
      <c r="C25" s="100" t="s">
        <v>62</v>
      </c>
      <c r="D25" s="93"/>
      <c r="E25" s="31"/>
      <c r="F25" s="31"/>
      <c r="G25" s="31"/>
      <c r="H25" s="31"/>
      <c r="I25" s="31"/>
      <c r="J25" s="31"/>
      <c r="K25" s="91">
        <f t="shared" si="0"/>
        <v>0</v>
      </c>
      <c r="L25" s="93"/>
    </row>
    <row r="26" spans="1:12" ht="14.4" x14ac:dyDescent="0.3">
      <c r="A26" s="17">
        <v>25</v>
      </c>
      <c r="B26" s="100" t="s">
        <v>63</v>
      </c>
      <c r="C26" s="100" t="s">
        <v>64</v>
      </c>
      <c r="D26" s="93"/>
      <c r="E26" s="31"/>
      <c r="F26" s="31"/>
      <c r="G26" s="31"/>
      <c r="H26" s="31"/>
      <c r="I26" s="31"/>
      <c r="J26" s="31"/>
      <c r="K26" s="91">
        <f t="shared" si="0"/>
        <v>0</v>
      </c>
      <c r="L26" s="93"/>
    </row>
    <row r="27" spans="1:12" ht="14.4" x14ac:dyDescent="0.3">
      <c r="A27" s="17">
        <v>26</v>
      </c>
      <c r="B27" s="100" t="s">
        <v>48</v>
      </c>
      <c r="C27" s="100" t="s">
        <v>65</v>
      </c>
      <c r="D27" s="93"/>
      <c r="E27" s="31"/>
      <c r="F27" s="31"/>
      <c r="G27" s="31"/>
      <c r="H27" s="31"/>
      <c r="I27" s="31"/>
      <c r="J27" s="31"/>
      <c r="K27" s="91">
        <f t="shared" si="0"/>
        <v>0</v>
      </c>
      <c r="L27" s="93"/>
    </row>
    <row r="28" spans="1:12" ht="14.4" x14ac:dyDescent="0.3">
      <c r="A28" s="17">
        <v>27</v>
      </c>
      <c r="B28" s="100" t="s">
        <v>44</v>
      </c>
      <c r="C28" s="100" t="s">
        <v>66</v>
      </c>
      <c r="D28" s="93"/>
      <c r="E28" s="31"/>
      <c r="F28" s="31"/>
      <c r="G28" s="31"/>
      <c r="H28" s="31"/>
      <c r="I28" s="31"/>
      <c r="J28" s="31"/>
      <c r="K28" s="91">
        <f t="shared" si="0"/>
        <v>0</v>
      </c>
      <c r="L28" s="93"/>
    </row>
    <row r="29" spans="1:12" ht="14.4" x14ac:dyDescent="0.3">
      <c r="A29" s="17">
        <v>28</v>
      </c>
      <c r="B29" s="100" t="s">
        <v>67</v>
      </c>
      <c r="C29" s="100" t="s">
        <v>68</v>
      </c>
      <c r="D29" s="93"/>
      <c r="E29" s="31"/>
      <c r="F29" s="31"/>
      <c r="G29" s="31"/>
      <c r="H29" s="31"/>
      <c r="I29" s="31"/>
      <c r="J29" s="31"/>
      <c r="K29" s="91">
        <f t="shared" si="0"/>
        <v>0</v>
      </c>
      <c r="L29" s="93"/>
    </row>
    <row r="30" spans="1:12" ht="14.4" x14ac:dyDescent="0.3">
      <c r="A30" s="17">
        <v>29</v>
      </c>
      <c r="B30" s="100" t="s">
        <v>35</v>
      </c>
      <c r="C30" s="100" t="s">
        <v>69</v>
      </c>
      <c r="D30" s="93"/>
      <c r="E30" s="31"/>
      <c r="F30" s="31"/>
      <c r="G30" s="31"/>
      <c r="H30" s="31"/>
      <c r="I30" s="31"/>
      <c r="J30" s="31"/>
      <c r="K30" s="91">
        <f t="shared" si="0"/>
        <v>0</v>
      </c>
      <c r="L30" s="93"/>
    </row>
    <row r="31" spans="1:12" ht="14.4" x14ac:dyDescent="0.3">
      <c r="A31" s="17">
        <v>30</v>
      </c>
      <c r="B31" s="100" t="s">
        <v>37</v>
      </c>
      <c r="C31" s="100" t="s">
        <v>70</v>
      </c>
      <c r="D31" s="93"/>
      <c r="E31" s="31"/>
      <c r="F31" s="31"/>
      <c r="G31" s="31"/>
      <c r="H31" s="31"/>
      <c r="I31" s="31"/>
      <c r="J31" s="31"/>
      <c r="K31" s="91">
        <f t="shared" si="0"/>
        <v>0</v>
      </c>
      <c r="L31" s="93"/>
    </row>
    <row r="32" spans="1:12" ht="14.4" x14ac:dyDescent="0.3">
      <c r="A32" s="17">
        <v>31</v>
      </c>
      <c r="B32" s="100" t="s">
        <v>46</v>
      </c>
      <c r="C32" s="100" t="s">
        <v>71</v>
      </c>
      <c r="D32" s="93"/>
      <c r="E32" s="31"/>
      <c r="F32" s="31"/>
      <c r="G32" s="31"/>
      <c r="H32" s="31"/>
      <c r="I32" s="31"/>
      <c r="J32" s="31"/>
      <c r="K32" s="91">
        <f t="shared" si="0"/>
        <v>0</v>
      </c>
      <c r="L32" s="93"/>
    </row>
    <row r="33" spans="1:12" ht="14.4" x14ac:dyDescent="0.3">
      <c r="A33" s="17">
        <v>32</v>
      </c>
      <c r="B33" s="100" t="s">
        <v>51</v>
      </c>
      <c r="C33" s="100" t="s">
        <v>43</v>
      </c>
      <c r="D33" s="93"/>
      <c r="E33" s="31"/>
      <c r="F33" s="31"/>
      <c r="G33" s="31"/>
      <c r="H33" s="31"/>
      <c r="I33" s="31"/>
      <c r="J33" s="31"/>
      <c r="K33" s="91">
        <f t="shared" si="0"/>
        <v>0</v>
      </c>
      <c r="L33" s="93"/>
    </row>
    <row r="34" spans="1:12" ht="14.4" x14ac:dyDescent="0.3">
      <c r="A34" s="17">
        <v>33</v>
      </c>
      <c r="B34" s="100" t="s">
        <v>34</v>
      </c>
      <c r="C34" s="100" t="s">
        <v>72</v>
      </c>
      <c r="D34" s="93"/>
      <c r="E34" s="31"/>
      <c r="F34" s="31"/>
      <c r="G34" s="31"/>
      <c r="H34" s="31"/>
      <c r="I34" s="31"/>
      <c r="J34" s="31"/>
      <c r="K34" s="91">
        <f t="shared" si="0"/>
        <v>0</v>
      </c>
      <c r="L34" s="93"/>
    </row>
    <row r="35" spans="1:12" ht="14.4" x14ac:dyDescent="0.3">
      <c r="A35" s="17">
        <v>34</v>
      </c>
      <c r="B35" s="100" t="s">
        <v>67</v>
      </c>
      <c r="C35" s="100" t="s">
        <v>73</v>
      </c>
      <c r="D35" s="93"/>
      <c r="E35" s="31"/>
      <c r="F35" s="31"/>
      <c r="G35" s="31"/>
      <c r="H35" s="31"/>
      <c r="I35" s="31"/>
      <c r="J35" s="31"/>
      <c r="K35" s="91">
        <f t="shared" si="0"/>
        <v>0</v>
      </c>
      <c r="L35" s="93"/>
    </row>
    <row r="36" spans="1:12" ht="14.4" x14ac:dyDescent="0.3">
      <c r="A36" s="17">
        <v>35</v>
      </c>
      <c r="B36" s="100" t="s">
        <v>46</v>
      </c>
      <c r="C36" s="100" t="s">
        <v>74</v>
      </c>
      <c r="D36" s="93"/>
      <c r="E36" s="31"/>
      <c r="F36" s="31"/>
      <c r="G36" s="31"/>
      <c r="H36" s="31"/>
      <c r="I36" s="31"/>
      <c r="J36" s="31"/>
      <c r="K36" s="91">
        <f t="shared" si="0"/>
        <v>0</v>
      </c>
      <c r="L36" s="93"/>
    </row>
    <row r="37" spans="1:12" ht="14.4" x14ac:dyDescent="0.3">
      <c r="A37" s="17">
        <v>36</v>
      </c>
      <c r="B37" s="100" t="s">
        <v>75</v>
      </c>
      <c r="C37" s="100" t="s">
        <v>76</v>
      </c>
      <c r="D37" s="93"/>
      <c r="E37" s="31"/>
      <c r="F37" s="31"/>
      <c r="G37" s="31"/>
      <c r="H37" s="31"/>
      <c r="I37" s="31"/>
      <c r="J37" s="31"/>
      <c r="K37" s="91">
        <f t="shared" si="0"/>
        <v>0</v>
      </c>
      <c r="L37" s="93"/>
    </row>
    <row r="38" spans="1:12" ht="14.4" x14ac:dyDescent="0.3">
      <c r="A38" s="17">
        <v>15</v>
      </c>
      <c r="B38" s="100"/>
      <c r="C38" s="100"/>
      <c r="D38" s="93"/>
      <c r="E38" s="31"/>
      <c r="F38" s="31"/>
      <c r="G38" s="31"/>
      <c r="H38" s="31"/>
      <c r="I38" s="31"/>
      <c r="J38" s="31"/>
      <c r="K38" s="91">
        <f t="shared" si="0"/>
        <v>0</v>
      </c>
      <c r="L38" s="93"/>
    </row>
    <row r="39" spans="1:12" ht="14.4" x14ac:dyDescent="0.3">
      <c r="A39" s="17">
        <v>16</v>
      </c>
      <c r="B39" s="100"/>
      <c r="C39" s="100"/>
      <c r="D39" s="93"/>
      <c r="E39" s="31"/>
      <c r="F39" s="31"/>
      <c r="G39" s="31"/>
      <c r="H39" s="31"/>
      <c r="I39" s="31"/>
      <c r="J39" s="31"/>
      <c r="K39" s="91">
        <f t="shared" si="0"/>
        <v>0</v>
      </c>
      <c r="L39" s="93"/>
    </row>
    <row r="40" spans="1:12" ht="14.4" x14ac:dyDescent="0.3">
      <c r="A40" s="17">
        <v>17</v>
      </c>
      <c r="B40" s="100"/>
      <c r="C40" s="100"/>
      <c r="D40" s="93"/>
      <c r="E40" s="31"/>
      <c r="F40" s="31"/>
      <c r="G40" s="31"/>
      <c r="H40" s="31"/>
      <c r="I40" s="31"/>
      <c r="J40" s="31"/>
      <c r="K40" s="91">
        <f t="shared" si="0"/>
        <v>0</v>
      </c>
      <c r="L40" s="93"/>
    </row>
  </sheetData>
  <sortState xmlns:xlrd2="http://schemas.microsoft.com/office/spreadsheetml/2017/richdata2" ref="A2:C36">
    <sortCondition ref="A2:A3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L63"/>
  <sheetViews>
    <sheetView zoomScaleNormal="100" workbookViewId="0">
      <pane ySplit="1" topLeftCell="A2" activePane="bottomLeft" state="frozen"/>
      <selection pane="bottomLeft" activeCell="A15" sqref="A15:XFD55"/>
    </sheetView>
  </sheetViews>
  <sheetFormatPr defaultColWidth="8.69921875" defaultRowHeight="13.8" x14ac:dyDescent="0.25"/>
  <cols>
    <col min="1" max="1" width="2.796875" style="12" customWidth="1"/>
    <col min="2" max="2" width="18.296875" style="12" customWidth="1"/>
    <col min="3" max="3" width="13.69921875" style="12" customWidth="1"/>
    <col min="4" max="4" width="8.19921875" style="151" customWidth="1"/>
    <col min="5" max="5" width="8.69921875" style="113"/>
    <col min="6" max="6" width="9.796875" style="113" customWidth="1"/>
    <col min="7" max="7" width="9.09765625" style="113" customWidth="1"/>
    <col min="8" max="10" width="9.59765625" style="113" customWidth="1"/>
    <col min="11" max="11" width="10" style="97" customWidth="1"/>
    <col min="12" max="12" width="9.69921875" style="151" customWidth="1"/>
    <col min="13" max="16384" width="8.69921875" style="12"/>
  </cols>
  <sheetData>
    <row r="1" spans="1:12" s="134" customFormat="1" ht="14.4" x14ac:dyDescent="0.3">
      <c r="A1" s="169"/>
      <c r="B1" s="172" t="s">
        <v>15</v>
      </c>
      <c r="C1" s="172" t="s">
        <v>16</v>
      </c>
      <c r="D1" s="173" t="s">
        <v>17</v>
      </c>
      <c r="E1" s="172" t="s">
        <v>18</v>
      </c>
      <c r="F1" s="172" t="s">
        <v>19</v>
      </c>
      <c r="G1" s="172" t="s">
        <v>20</v>
      </c>
      <c r="H1" s="172" t="s">
        <v>21</v>
      </c>
      <c r="I1" s="172" t="s">
        <v>22</v>
      </c>
      <c r="J1" s="172" t="s">
        <v>23</v>
      </c>
      <c r="K1" s="174" t="s">
        <v>24</v>
      </c>
      <c r="L1" s="173" t="s">
        <v>25</v>
      </c>
    </row>
    <row r="2" spans="1:12" s="136" customFormat="1" ht="14.4" x14ac:dyDescent="0.3">
      <c r="A2" s="192">
        <v>1</v>
      </c>
      <c r="B2" s="227" t="s">
        <v>77</v>
      </c>
      <c r="C2" s="227" t="s">
        <v>78</v>
      </c>
      <c r="D2" s="334">
        <v>2.9745370370370369E-4</v>
      </c>
      <c r="E2" s="336">
        <v>30</v>
      </c>
      <c r="F2" s="336">
        <v>30</v>
      </c>
      <c r="G2" s="336">
        <v>30</v>
      </c>
      <c r="H2" s="336">
        <v>30</v>
      </c>
      <c r="I2" s="336">
        <v>30</v>
      </c>
      <c r="J2" s="336">
        <v>30</v>
      </c>
      <c r="K2" s="340">
        <v>180</v>
      </c>
      <c r="L2" s="334">
        <v>2.7538194444444446E-3</v>
      </c>
    </row>
    <row r="3" spans="1:12" s="137" customFormat="1" ht="14.4" x14ac:dyDescent="0.3">
      <c r="A3" s="192">
        <v>2</v>
      </c>
      <c r="B3" s="333" t="s">
        <v>79</v>
      </c>
      <c r="C3" s="333" t="s">
        <v>80</v>
      </c>
      <c r="D3" s="334">
        <v>8.6689814814814822E-4</v>
      </c>
      <c r="E3" s="336">
        <v>30</v>
      </c>
      <c r="F3" s="336">
        <v>30</v>
      </c>
      <c r="G3" s="336">
        <v>30</v>
      </c>
      <c r="H3" s="336">
        <v>30</v>
      </c>
      <c r="I3" s="336">
        <v>30</v>
      </c>
      <c r="J3" s="336">
        <v>30</v>
      </c>
      <c r="K3" s="340">
        <v>180</v>
      </c>
      <c r="L3" s="334">
        <v>3.3298611111111111E-3</v>
      </c>
    </row>
    <row r="4" spans="1:12" s="136" customFormat="1" ht="14.4" x14ac:dyDescent="0.3">
      <c r="A4" s="192">
        <v>3</v>
      </c>
      <c r="B4" s="333" t="s">
        <v>81</v>
      </c>
      <c r="C4" s="333" t="s">
        <v>82</v>
      </c>
      <c r="D4" s="334">
        <v>2.9166666666666664E-4</v>
      </c>
      <c r="E4" s="336">
        <v>30</v>
      </c>
      <c r="F4" s="336">
        <v>30</v>
      </c>
      <c r="G4" s="336">
        <v>30</v>
      </c>
      <c r="H4" s="336">
        <v>30</v>
      </c>
      <c r="I4" s="336">
        <v>30</v>
      </c>
      <c r="J4" s="336">
        <v>30</v>
      </c>
      <c r="K4" s="340">
        <v>180</v>
      </c>
      <c r="L4" s="334">
        <v>3.3553240740740739E-3</v>
      </c>
    </row>
    <row r="5" spans="1:12" s="107" customFormat="1" ht="14.4" x14ac:dyDescent="0.3">
      <c r="A5" s="192">
        <v>4</v>
      </c>
      <c r="B5" s="341" t="s">
        <v>77</v>
      </c>
      <c r="C5" s="341" t="s">
        <v>83</v>
      </c>
      <c r="D5" s="334">
        <v>4.9803240740740743E-4</v>
      </c>
      <c r="E5" s="336">
        <v>30</v>
      </c>
      <c r="F5" s="336">
        <v>30</v>
      </c>
      <c r="G5" s="336">
        <v>30</v>
      </c>
      <c r="H5" s="336">
        <v>30</v>
      </c>
      <c r="I5" s="336">
        <v>30</v>
      </c>
      <c r="J5" s="336">
        <v>30</v>
      </c>
      <c r="K5" s="340">
        <v>180</v>
      </c>
      <c r="L5" s="334">
        <v>3.4201388888888888E-3</v>
      </c>
    </row>
    <row r="6" spans="1:12" s="137" customFormat="1" ht="14.4" x14ac:dyDescent="0.3">
      <c r="A6" s="192">
        <v>5</v>
      </c>
      <c r="B6" s="227" t="s">
        <v>84</v>
      </c>
      <c r="C6" s="227" t="s">
        <v>85</v>
      </c>
      <c r="D6" s="334">
        <v>4.803240740740741E-4</v>
      </c>
      <c r="E6" s="336">
        <v>30</v>
      </c>
      <c r="F6" s="336">
        <v>30</v>
      </c>
      <c r="G6" s="336">
        <v>30</v>
      </c>
      <c r="H6" s="336">
        <v>30</v>
      </c>
      <c r="I6" s="336">
        <v>30</v>
      </c>
      <c r="J6" s="336">
        <v>30</v>
      </c>
      <c r="K6" s="340">
        <v>180</v>
      </c>
      <c r="L6" s="334">
        <v>3.7572916666666666E-3</v>
      </c>
    </row>
    <row r="7" spans="1:12" s="137" customFormat="1" ht="14.4" x14ac:dyDescent="0.3">
      <c r="A7" s="192">
        <v>6</v>
      </c>
      <c r="B7" s="333" t="s">
        <v>86</v>
      </c>
      <c r="C7" s="333" t="s">
        <v>87</v>
      </c>
      <c r="D7" s="334">
        <v>5.3935185185185184E-4</v>
      </c>
      <c r="E7" s="336">
        <v>30</v>
      </c>
      <c r="F7" s="336">
        <v>30</v>
      </c>
      <c r="G7" s="336">
        <v>30</v>
      </c>
      <c r="H7" s="336">
        <v>30</v>
      </c>
      <c r="I7" s="336">
        <v>30</v>
      </c>
      <c r="J7" s="336">
        <v>30</v>
      </c>
      <c r="K7" s="340">
        <v>180</v>
      </c>
      <c r="L7" s="334">
        <v>3.8009259259259255E-3</v>
      </c>
    </row>
    <row r="8" spans="1:12" s="136" customFormat="1" ht="14.4" x14ac:dyDescent="0.3">
      <c r="A8" s="192">
        <v>7</v>
      </c>
      <c r="B8" s="333" t="s">
        <v>51</v>
      </c>
      <c r="C8" s="333" t="s">
        <v>43</v>
      </c>
      <c r="D8" s="334">
        <v>1.662037037037037E-4</v>
      </c>
      <c r="E8" s="336">
        <v>30</v>
      </c>
      <c r="F8" s="336">
        <v>30</v>
      </c>
      <c r="G8" s="336">
        <v>30</v>
      </c>
      <c r="H8" s="336">
        <v>30</v>
      </c>
      <c r="I8" s="336">
        <v>30</v>
      </c>
      <c r="J8" s="336">
        <v>30</v>
      </c>
      <c r="K8" s="340">
        <v>180</v>
      </c>
      <c r="L8" s="334">
        <v>3.929398148148148E-3</v>
      </c>
    </row>
    <row r="9" spans="1:12" s="137" customFormat="1" ht="14.4" x14ac:dyDescent="0.3">
      <c r="A9" s="192">
        <v>8</v>
      </c>
      <c r="B9" s="227" t="s">
        <v>51</v>
      </c>
      <c r="C9" s="227" t="s">
        <v>88</v>
      </c>
      <c r="D9" s="334">
        <v>3.6689814814814815E-4</v>
      </c>
      <c r="E9" s="336">
        <v>30</v>
      </c>
      <c r="F9" s="336">
        <v>30</v>
      </c>
      <c r="G9" s="336">
        <v>30</v>
      </c>
      <c r="H9" s="336">
        <v>30</v>
      </c>
      <c r="I9" s="336">
        <v>30</v>
      </c>
      <c r="J9" s="336" t="s">
        <v>89</v>
      </c>
      <c r="K9" s="340">
        <v>150</v>
      </c>
      <c r="L9" s="334">
        <v>4.1666666666666666E-3</v>
      </c>
    </row>
    <row r="10" spans="1:12" s="107" customFormat="1" ht="14.4" x14ac:dyDescent="0.3">
      <c r="A10" s="192">
        <v>9</v>
      </c>
      <c r="B10" s="333" t="s">
        <v>86</v>
      </c>
      <c r="C10" s="333" t="s">
        <v>45</v>
      </c>
      <c r="D10" s="334">
        <v>1.1620370370370372E-3</v>
      </c>
      <c r="E10" s="336">
        <v>30</v>
      </c>
      <c r="F10" s="336">
        <v>30</v>
      </c>
      <c r="G10" s="336">
        <v>30</v>
      </c>
      <c r="H10" s="336">
        <v>30</v>
      </c>
      <c r="I10" s="336">
        <v>30</v>
      </c>
      <c r="J10" s="336" t="s">
        <v>89</v>
      </c>
      <c r="K10" s="340">
        <v>150</v>
      </c>
      <c r="L10" s="334">
        <v>4.1666666666666666E-3</v>
      </c>
    </row>
    <row r="11" spans="1:12" s="136" customFormat="1" ht="14.4" x14ac:dyDescent="0.3">
      <c r="A11" s="192">
        <v>10</v>
      </c>
      <c r="B11" s="333" t="s">
        <v>90</v>
      </c>
      <c r="C11" s="333" t="s">
        <v>91</v>
      </c>
      <c r="D11" s="334">
        <v>2.9398148148148149E-4</v>
      </c>
      <c r="E11" s="336">
        <v>30</v>
      </c>
      <c r="F11" s="336">
        <v>30</v>
      </c>
      <c r="G11" s="336">
        <v>30</v>
      </c>
      <c r="H11" s="336">
        <v>30</v>
      </c>
      <c r="I11" s="336" t="s">
        <v>89</v>
      </c>
      <c r="J11" s="336" t="s">
        <v>89</v>
      </c>
      <c r="K11" s="340">
        <v>120</v>
      </c>
      <c r="L11" s="334">
        <v>4.1666666666666666E-3</v>
      </c>
    </row>
    <row r="12" spans="1:12" s="137" customFormat="1" ht="14.4" x14ac:dyDescent="0.3">
      <c r="A12" s="192">
        <v>11</v>
      </c>
      <c r="B12" s="333" t="s">
        <v>92</v>
      </c>
      <c r="C12" s="333" t="s">
        <v>93</v>
      </c>
      <c r="D12" s="334">
        <v>3.2986111111111112E-4</v>
      </c>
      <c r="E12" s="336">
        <v>30</v>
      </c>
      <c r="F12" s="336">
        <v>30</v>
      </c>
      <c r="G12" s="336">
        <v>30</v>
      </c>
      <c r="H12" s="336">
        <v>30</v>
      </c>
      <c r="I12" s="336" t="s">
        <v>89</v>
      </c>
      <c r="J12" s="336" t="s">
        <v>89</v>
      </c>
      <c r="K12" s="340">
        <v>120</v>
      </c>
      <c r="L12" s="334">
        <v>4.1666666666666666E-3</v>
      </c>
    </row>
    <row r="13" spans="1:12" s="137" customFormat="1" ht="14.4" x14ac:dyDescent="0.3">
      <c r="A13" s="192">
        <v>12</v>
      </c>
      <c r="B13" s="333" t="s">
        <v>81</v>
      </c>
      <c r="C13" s="333" t="s">
        <v>94</v>
      </c>
      <c r="D13" s="334">
        <v>8.7499999999999991E-4</v>
      </c>
      <c r="E13" s="336">
        <v>30</v>
      </c>
      <c r="F13" s="336">
        <v>30</v>
      </c>
      <c r="G13" s="336" t="s">
        <v>89</v>
      </c>
      <c r="H13" s="336" t="s">
        <v>89</v>
      </c>
      <c r="I13" s="336" t="s">
        <v>89</v>
      </c>
      <c r="J13" s="336" t="s">
        <v>89</v>
      </c>
      <c r="K13" s="340">
        <v>60</v>
      </c>
      <c r="L13" s="334">
        <v>4.1666666666666666E-3</v>
      </c>
    </row>
    <row r="14" spans="1:12" s="107" customFormat="1" ht="14.4" x14ac:dyDescent="0.3">
      <c r="A14" s="192">
        <v>13</v>
      </c>
      <c r="B14" s="228" t="s">
        <v>90</v>
      </c>
      <c r="C14" s="228" t="s">
        <v>95</v>
      </c>
      <c r="D14" s="334">
        <v>2.4560185185185184E-3</v>
      </c>
      <c r="E14" s="336">
        <v>30</v>
      </c>
      <c r="F14" s="336">
        <v>30</v>
      </c>
      <c r="G14" s="336" t="s">
        <v>96</v>
      </c>
      <c r="H14" s="336" t="s">
        <v>89</v>
      </c>
      <c r="I14" s="336" t="s">
        <v>89</v>
      </c>
      <c r="J14" s="336" t="s">
        <v>89</v>
      </c>
      <c r="K14" s="340">
        <v>60</v>
      </c>
      <c r="L14" s="334">
        <v>4.1666666666666666E-3</v>
      </c>
    </row>
    <row r="15" spans="1:12" s="136" customFormat="1" ht="14.4" hidden="1" x14ac:dyDescent="0.3">
      <c r="A15" s="192">
        <v>14</v>
      </c>
      <c r="B15" s="227" t="s">
        <v>89</v>
      </c>
      <c r="C15" s="227" t="s">
        <v>89</v>
      </c>
      <c r="D15" s="334" t="s">
        <v>89</v>
      </c>
      <c r="E15" s="336" t="s">
        <v>89</v>
      </c>
      <c r="F15" s="336" t="s">
        <v>89</v>
      </c>
      <c r="G15" s="336" t="s">
        <v>89</v>
      </c>
      <c r="H15" s="336" t="s">
        <v>89</v>
      </c>
      <c r="I15" s="336" t="s">
        <v>89</v>
      </c>
      <c r="J15" s="336" t="s">
        <v>89</v>
      </c>
      <c r="K15" s="340" t="s">
        <v>89</v>
      </c>
      <c r="L15" s="334" t="s">
        <v>89</v>
      </c>
    </row>
    <row r="16" spans="1:12" s="136" customFormat="1" ht="14.4" hidden="1" x14ac:dyDescent="0.3">
      <c r="A16" s="192">
        <v>15</v>
      </c>
      <c r="B16" s="333" t="s">
        <v>89</v>
      </c>
      <c r="C16" s="333" t="s">
        <v>89</v>
      </c>
      <c r="D16" s="334" t="s">
        <v>89</v>
      </c>
      <c r="E16" s="336" t="s">
        <v>89</v>
      </c>
      <c r="F16" s="336" t="s">
        <v>89</v>
      </c>
      <c r="G16" s="336" t="s">
        <v>89</v>
      </c>
      <c r="H16" s="336" t="s">
        <v>89</v>
      </c>
      <c r="I16" s="336" t="s">
        <v>89</v>
      </c>
      <c r="J16" s="336" t="s">
        <v>89</v>
      </c>
      <c r="K16" s="340" t="s">
        <v>89</v>
      </c>
      <c r="L16" s="334" t="s">
        <v>89</v>
      </c>
    </row>
    <row r="17" spans="1:12" s="137" customFormat="1" ht="14.4" hidden="1" x14ac:dyDescent="0.3">
      <c r="A17" s="192">
        <v>16</v>
      </c>
      <c r="B17" s="227" t="s">
        <v>89</v>
      </c>
      <c r="C17" s="227" t="s">
        <v>89</v>
      </c>
      <c r="D17" s="334" t="s">
        <v>89</v>
      </c>
      <c r="E17" s="336" t="s">
        <v>89</v>
      </c>
      <c r="F17" s="336" t="s">
        <v>89</v>
      </c>
      <c r="G17" s="336" t="s">
        <v>89</v>
      </c>
      <c r="H17" s="336" t="s">
        <v>89</v>
      </c>
      <c r="I17" s="336" t="s">
        <v>89</v>
      </c>
      <c r="J17" s="336" t="s">
        <v>89</v>
      </c>
      <c r="K17" s="340" t="s">
        <v>89</v>
      </c>
      <c r="L17" s="334" t="s">
        <v>89</v>
      </c>
    </row>
    <row r="18" spans="1:12" s="107" customFormat="1" ht="14.4" hidden="1" x14ac:dyDescent="0.3">
      <c r="A18" s="192">
        <v>17</v>
      </c>
      <c r="B18" s="341"/>
      <c r="C18" s="341"/>
      <c r="D18" s="334"/>
      <c r="E18" s="336"/>
      <c r="F18" s="336"/>
      <c r="G18" s="336"/>
      <c r="H18" s="336"/>
      <c r="I18" s="336"/>
      <c r="J18" s="336"/>
      <c r="K18" s="340">
        <f t="shared" ref="K18:K21" si="0">SUM(E18:J18)</f>
        <v>0</v>
      </c>
      <c r="L18" s="334"/>
    </row>
    <row r="19" spans="1:12" s="136" customFormat="1" ht="14.4" hidden="1" x14ac:dyDescent="0.3">
      <c r="A19" s="192">
        <v>18</v>
      </c>
      <c r="B19" s="333"/>
      <c r="C19" s="333"/>
      <c r="D19" s="334"/>
      <c r="E19" s="336"/>
      <c r="F19" s="336"/>
      <c r="G19" s="336"/>
      <c r="H19" s="336"/>
      <c r="I19" s="336"/>
      <c r="J19" s="336"/>
      <c r="K19" s="340">
        <f t="shared" si="0"/>
        <v>0</v>
      </c>
      <c r="L19" s="334"/>
    </row>
    <row r="20" spans="1:12" s="136" customFormat="1" ht="14.4" hidden="1" x14ac:dyDescent="0.3">
      <c r="A20" s="192">
        <v>19</v>
      </c>
      <c r="B20" s="333"/>
      <c r="C20" s="333"/>
      <c r="D20" s="334"/>
      <c r="E20" s="336"/>
      <c r="F20" s="336"/>
      <c r="G20" s="336"/>
      <c r="H20" s="336"/>
      <c r="I20" s="336"/>
      <c r="J20" s="336"/>
      <c r="K20" s="340">
        <f t="shared" si="0"/>
        <v>0</v>
      </c>
      <c r="L20" s="334"/>
    </row>
    <row r="21" spans="1:12" s="137" customFormat="1" ht="14.4" hidden="1" x14ac:dyDescent="0.3">
      <c r="A21" s="192">
        <v>20</v>
      </c>
      <c r="B21" s="333"/>
      <c r="C21" s="333"/>
      <c r="D21" s="334"/>
      <c r="E21" s="336"/>
      <c r="F21" s="336"/>
      <c r="G21" s="336"/>
      <c r="H21" s="336"/>
      <c r="I21" s="336"/>
      <c r="J21" s="336"/>
      <c r="K21" s="340">
        <f t="shared" si="0"/>
        <v>0</v>
      </c>
      <c r="L21" s="334"/>
    </row>
    <row r="22" spans="1:12" s="136" customFormat="1" ht="14.4" hidden="1" x14ac:dyDescent="0.3">
      <c r="A22" s="192">
        <v>21</v>
      </c>
      <c r="B22" s="333"/>
      <c r="C22" s="333"/>
      <c r="D22" s="334"/>
      <c r="E22" s="336"/>
      <c r="F22" s="336"/>
      <c r="G22" s="336"/>
      <c r="H22" s="336"/>
      <c r="I22" s="336"/>
      <c r="J22" s="336"/>
      <c r="K22" s="340">
        <f t="shared" ref="K22:K48" si="1">SUM(E22:J22)</f>
        <v>0</v>
      </c>
      <c r="L22" s="334"/>
    </row>
    <row r="23" spans="1:12" s="107" customFormat="1" ht="14.4" hidden="1" x14ac:dyDescent="0.3">
      <c r="A23" s="192">
        <v>22</v>
      </c>
      <c r="B23" s="333"/>
      <c r="C23" s="333"/>
      <c r="D23" s="334"/>
      <c r="E23" s="336"/>
      <c r="F23" s="336"/>
      <c r="G23" s="336"/>
      <c r="H23" s="336"/>
      <c r="I23" s="336"/>
      <c r="J23" s="336"/>
      <c r="K23" s="340">
        <f t="shared" si="1"/>
        <v>0</v>
      </c>
      <c r="L23" s="334"/>
    </row>
    <row r="24" spans="1:12" s="137" customFormat="1" ht="14.4" hidden="1" x14ac:dyDescent="0.3">
      <c r="A24" s="192">
        <v>23</v>
      </c>
      <c r="B24" s="333"/>
      <c r="C24" s="333"/>
      <c r="D24" s="334"/>
      <c r="E24" s="336"/>
      <c r="F24" s="336"/>
      <c r="G24" s="336"/>
      <c r="H24" s="336"/>
      <c r="I24" s="336"/>
      <c r="J24" s="336"/>
      <c r="K24" s="340">
        <f t="shared" si="1"/>
        <v>0</v>
      </c>
      <c r="L24" s="334"/>
    </row>
    <row r="25" spans="1:12" s="137" customFormat="1" ht="14.4" hidden="1" x14ac:dyDescent="0.3">
      <c r="A25" s="192">
        <v>24</v>
      </c>
      <c r="B25" s="333"/>
      <c r="C25" s="333"/>
      <c r="D25" s="334"/>
      <c r="E25" s="336"/>
      <c r="F25" s="336"/>
      <c r="G25" s="336"/>
      <c r="H25" s="336"/>
      <c r="I25" s="336"/>
      <c r="J25" s="336"/>
      <c r="K25" s="340">
        <f t="shared" si="1"/>
        <v>0</v>
      </c>
      <c r="L25" s="334"/>
    </row>
    <row r="26" spans="1:12" ht="14.4" hidden="1" x14ac:dyDescent="0.3">
      <c r="A26" s="192">
        <v>25</v>
      </c>
      <c r="B26" s="227"/>
      <c r="C26" s="227"/>
      <c r="D26" s="334"/>
      <c r="E26" s="336"/>
      <c r="F26" s="336"/>
      <c r="G26" s="336"/>
      <c r="H26" s="336"/>
      <c r="I26" s="336"/>
      <c r="J26" s="336"/>
      <c r="K26" s="340">
        <f t="shared" si="1"/>
        <v>0</v>
      </c>
      <c r="L26" s="334"/>
    </row>
    <row r="27" spans="1:12" s="137" customFormat="1" ht="14.4" hidden="1" x14ac:dyDescent="0.3">
      <c r="A27" s="192">
        <v>26</v>
      </c>
      <c r="B27" s="227"/>
      <c r="C27" s="227"/>
      <c r="D27" s="334"/>
      <c r="E27" s="336"/>
      <c r="F27" s="336"/>
      <c r="G27" s="336"/>
      <c r="H27" s="336"/>
      <c r="I27" s="336"/>
      <c r="J27" s="336"/>
      <c r="K27" s="340">
        <f t="shared" si="1"/>
        <v>0</v>
      </c>
      <c r="L27" s="334"/>
    </row>
    <row r="28" spans="1:12" s="107" customFormat="1" ht="14.4" hidden="1" x14ac:dyDescent="0.3">
      <c r="A28" s="192">
        <v>27</v>
      </c>
      <c r="B28" s="341"/>
      <c r="C28" s="341"/>
      <c r="D28" s="334"/>
      <c r="E28" s="336"/>
      <c r="F28" s="336"/>
      <c r="G28" s="336"/>
      <c r="H28" s="336"/>
      <c r="I28" s="336"/>
      <c r="J28" s="336"/>
      <c r="K28" s="340">
        <f t="shared" si="1"/>
        <v>0</v>
      </c>
      <c r="L28" s="334"/>
    </row>
    <row r="29" spans="1:12" ht="14.4" hidden="1" x14ac:dyDescent="0.3">
      <c r="A29" s="192">
        <v>28</v>
      </c>
      <c r="B29" s="227"/>
      <c r="C29" s="227"/>
      <c r="D29" s="334"/>
      <c r="E29" s="336"/>
      <c r="F29" s="336"/>
      <c r="G29" s="336"/>
      <c r="H29" s="336"/>
      <c r="I29" s="336"/>
      <c r="J29" s="336"/>
      <c r="K29" s="340">
        <f t="shared" si="1"/>
        <v>0</v>
      </c>
      <c r="L29" s="334"/>
    </row>
    <row r="30" spans="1:12" ht="14.4" hidden="1" x14ac:dyDescent="0.3">
      <c r="A30" s="192">
        <v>29</v>
      </c>
      <c r="B30" s="227"/>
      <c r="C30" s="227"/>
      <c r="D30" s="334"/>
      <c r="E30" s="336"/>
      <c r="F30" s="336"/>
      <c r="G30" s="336"/>
      <c r="H30" s="336"/>
      <c r="I30" s="336"/>
      <c r="J30" s="336"/>
      <c r="K30" s="340">
        <f t="shared" si="1"/>
        <v>0</v>
      </c>
      <c r="L30" s="334"/>
    </row>
    <row r="31" spans="1:12" s="137" customFormat="1" ht="14.4" hidden="1" x14ac:dyDescent="0.3">
      <c r="A31" s="192">
        <v>30</v>
      </c>
      <c r="B31" s="333"/>
      <c r="C31" s="333"/>
      <c r="D31" s="334"/>
      <c r="E31" s="336"/>
      <c r="F31" s="336"/>
      <c r="G31" s="336"/>
      <c r="H31" s="336"/>
      <c r="I31" s="336"/>
      <c r="J31" s="336"/>
      <c r="K31" s="340">
        <f t="shared" si="1"/>
        <v>0</v>
      </c>
      <c r="L31" s="334"/>
    </row>
    <row r="32" spans="1:12" s="137" customFormat="1" ht="14.4" hidden="1" x14ac:dyDescent="0.3">
      <c r="A32" s="192">
        <v>31</v>
      </c>
      <c r="B32" s="227"/>
      <c r="C32" s="227"/>
      <c r="D32" s="334"/>
      <c r="E32" s="336"/>
      <c r="F32" s="336"/>
      <c r="G32" s="336"/>
      <c r="H32" s="336"/>
      <c r="I32" s="336"/>
      <c r="J32" s="336"/>
      <c r="K32" s="340">
        <f t="shared" si="1"/>
        <v>0</v>
      </c>
      <c r="L32" s="334"/>
    </row>
    <row r="33" spans="1:12" s="136" customFormat="1" ht="14.4" hidden="1" x14ac:dyDescent="0.3">
      <c r="A33" s="192">
        <v>32</v>
      </c>
      <c r="B33" s="333"/>
      <c r="C33" s="333"/>
      <c r="D33" s="334"/>
      <c r="E33" s="336"/>
      <c r="F33" s="336"/>
      <c r="G33" s="336"/>
      <c r="H33" s="336"/>
      <c r="I33" s="336"/>
      <c r="J33" s="336"/>
      <c r="K33" s="340">
        <f t="shared" si="1"/>
        <v>0</v>
      </c>
      <c r="L33" s="334"/>
    </row>
    <row r="34" spans="1:12" s="137" customFormat="1" ht="14.4" hidden="1" x14ac:dyDescent="0.3">
      <c r="A34" s="192">
        <v>33</v>
      </c>
      <c r="B34" s="227"/>
      <c r="C34" s="227"/>
      <c r="D34" s="334"/>
      <c r="E34" s="336"/>
      <c r="F34" s="336"/>
      <c r="G34" s="336"/>
      <c r="H34" s="336"/>
      <c r="I34" s="336"/>
      <c r="J34" s="336"/>
      <c r="K34" s="340">
        <f t="shared" si="1"/>
        <v>0</v>
      </c>
      <c r="L34" s="334"/>
    </row>
    <row r="35" spans="1:12" s="136" customFormat="1" ht="14.4" hidden="1" x14ac:dyDescent="0.3">
      <c r="A35" s="192">
        <v>34</v>
      </c>
      <c r="B35" s="227"/>
      <c r="C35" s="227"/>
      <c r="D35" s="334"/>
      <c r="E35" s="336"/>
      <c r="F35" s="336"/>
      <c r="G35" s="336"/>
      <c r="H35" s="336"/>
      <c r="I35" s="336"/>
      <c r="J35" s="336"/>
      <c r="K35" s="340">
        <f t="shared" si="1"/>
        <v>0</v>
      </c>
      <c r="L35" s="334"/>
    </row>
    <row r="36" spans="1:12" s="154" customFormat="1" ht="14.4" hidden="1" x14ac:dyDescent="0.3">
      <c r="A36" s="192">
        <v>35</v>
      </c>
      <c r="B36" s="333"/>
      <c r="C36" s="333"/>
      <c r="D36" s="334"/>
      <c r="E36" s="336"/>
      <c r="F36" s="336"/>
      <c r="G36" s="336"/>
      <c r="H36" s="336"/>
      <c r="I36" s="336"/>
      <c r="J36" s="336"/>
      <c r="K36" s="340">
        <f t="shared" si="1"/>
        <v>0</v>
      </c>
      <c r="L36" s="334"/>
    </row>
    <row r="37" spans="1:12" s="107" customFormat="1" ht="14.4" hidden="1" x14ac:dyDescent="0.3">
      <c r="A37" s="192">
        <v>36</v>
      </c>
      <c r="B37" s="227"/>
      <c r="C37" s="227"/>
      <c r="D37" s="334"/>
      <c r="E37" s="336"/>
      <c r="F37" s="336"/>
      <c r="G37" s="336"/>
      <c r="H37" s="336"/>
      <c r="I37" s="336"/>
      <c r="J37" s="336"/>
      <c r="K37" s="340">
        <f t="shared" si="1"/>
        <v>0</v>
      </c>
      <c r="L37" s="334"/>
    </row>
    <row r="38" spans="1:12" s="154" customFormat="1" ht="14.4" hidden="1" x14ac:dyDescent="0.3">
      <c r="A38" s="192">
        <v>37</v>
      </c>
      <c r="B38" s="333"/>
      <c r="C38" s="333"/>
      <c r="D38" s="334"/>
      <c r="E38" s="336"/>
      <c r="F38" s="336"/>
      <c r="G38" s="336"/>
      <c r="H38" s="336"/>
      <c r="I38" s="336"/>
      <c r="J38" s="336"/>
      <c r="K38" s="340">
        <f t="shared" si="1"/>
        <v>0</v>
      </c>
      <c r="L38" s="334"/>
    </row>
    <row r="39" spans="1:12" s="154" customFormat="1" ht="14.4" hidden="1" x14ac:dyDescent="0.3">
      <c r="A39" s="192">
        <v>38</v>
      </c>
      <c r="B39" s="333"/>
      <c r="C39" s="333"/>
      <c r="D39" s="334"/>
      <c r="E39" s="336"/>
      <c r="F39" s="336"/>
      <c r="G39" s="336"/>
      <c r="H39" s="336"/>
      <c r="I39" s="336"/>
      <c r="J39" s="336"/>
      <c r="K39" s="340">
        <f t="shared" si="1"/>
        <v>0</v>
      </c>
      <c r="L39" s="334"/>
    </row>
    <row r="40" spans="1:12" s="154" customFormat="1" ht="14.4" hidden="1" x14ac:dyDescent="0.3">
      <c r="A40" s="192">
        <v>39</v>
      </c>
      <c r="B40" s="341"/>
      <c r="C40" s="341"/>
      <c r="D40" s="334"/>
      <c r="E40" s="336"/>
      <c r="F40" s="336"/>
      <c r="G40" s="336"/>
      <c r="H40" s="336"/>
      <c r="I40" s="336"/>
      <c r="J40" s="336"/>
      <c r="K40" s="340">
        <f t="shared" si="1"/>
        <v>0</v>
      </c>
      <c r="L40" s="334"/>
    </row>
    <row r="41" spans="1:12" s="107" customFormat="1" ht="14.4" hidden="1" x14ac:dyDescent="0.3">
      <c r="A41" s="192">
        <v>40</v>
      </c>
      <c r="B41" s="341"/>
      <c r="C41" s="341"/>
      <c r="D41" s="334"/>
      <c r="E41" s="336"/>
      <c r="F41" s="336"/>
      <c r="G41" s="336"/>
      <c r="H41" s="336"/>
      <c r="I41" s="336"/>
      <c r="J41" s="336"/>
      <c r="K41" s="340">
        <f t="shared" si="1"/>
        <v>0</v>
      </c>
      <c r="L41" s="334"/>
    </row>
    <row r="42" spans="1:12" s="107" customFormat="1" ht="14.4" hidden="1" x14ac:dyDescent="0.3">
      <c r="A42" s="192">
        <v>41</v>
      </c>
      <c r="B42" s="341"/>
      <c r="C42" s="341"/>
      <c r="D42" s="334"/>
      <c r="E42" s="336"/>
      <c r="F42" s="336"/>
      <c r="G42" s="336"/>
      <c r="H42" s="336"/>
      <c r="I42" s="336"/>
      <c r="J42" s="336"/>
      <c r="K42" s="340">
        <f t="shared" si="1"/>
        <v>0</v>
      </c>
      <c r="L42" s="334"/>
    </row>
    <row r="43" spans="1:12" s="107" customFormat="1" ht="14.4" hidden="1" x14ac:dyDescent="0.3">
      <c r="A43" s="192">
        <v>42</v>
      </c>
      <c r="B43" s="228"/>
      <c r="C43" s="228"/>
      <c r="D43" s="334"/>
      <c r="E43" s="336"/>
      <c r="F43" s="336"/>
      <c r="G43" s="336"/>
      <c r="H43" s="336"/>
      <c r="I43" s="336"/>
      <c r="J43" s="336"/>
      <c r="K43" s="340">
        <f t="shared" si="1"/>
        <v>0</v>
      </c>
      <c r="L43" s="334"/>
    </row>
    <row r="44" spans="1:12" s="107" customFormat="1" ht="14.4" hidden="1" x14ac:dyDescent="0.3">
      <c r="A44" s="192">
        <v>43</v>
      </c>
      <c r="B44" s="341"/>
      <c r="C44" s="341"/>
      <c r="D44" s="334"/>
      <c r="E44" s="336"/>
      <c r="F44" s="336"/>
      <c r="G44" s="336"/>
      <c r="H44" s="336"/>
      <c r="I44" s="336"/>
      <c r="J44" s="336"/>
      <c r="K44" s="340">
        <f t="shared" si="1"/>
        <v>0</v>
      </c>
      <c r="L44" s="334"/>
    </row>
    <row r="45" spans="1:12" s="107" customFormat="1" ht="14.4" hidden="1" x14ac:dyDescent="0.3">
      <c r="A45" s="192">
        <v>44</v>
      </c>
      <c r="B45" s="228"/>
      <c r="C45" s="228"/>
      <c r="D45" s="334"/>
      <c r="E45" s="336"/>
      <c r="F45" s="336"/>
      <c r="G45" s="336"/>
      <c r="H45" s="336"/>
      <c r="I45" s="336"/>
      <c r="J45" s="336"/>
      <c r="K45" s="340">
        <f t="shared" si="1"/>
        <v>0</v>
      </c>
      <c r="L45" s="334"/>
    </row>
    <row r="46" spans="1:12" s="107" customFormat="1" ht="14.4" hidden="1" x14ac:dyDescent="0.3">
      <c r="A46" s="192">
        <v>45</v>
      </c>
      <c r="B46" s="341"/>
      <c r="C46" s="341"/>
      <c r="D46" s="334"/>
      <c r="E46" s="336"/>
      <c r="F46" s="336"/>
      <c r="G46" s="336"/>
      <c r="H46" s="336"/>
      <c r="I46" s="336"/>
      <c r="J46" s="336"/>
      <c r="K46" s="340">
        <f t="shared" si="1"/>
        <v>0</v>
      </c>
      <c r="L46" s="334"/>
    </row>
    <row r="47" spans="1:12" s="107" customFormat="1" ht="14.4" hidden="1" x14ac:dyDescent="0.3">
      <c r="A47" s="192">
        <v>46</v>
      </c>
      <c r="B47" s="341"/>
      <c r="C47" s="341"/>
      <c r="D47" s="334"/>
      <c r="E47" s="336"/>
      <c r="F47" s="336"/>
      <c r="G47" s="336"/>
      <c r="H47" s="336"/>
      <c r="I47" s="336"/>
      <c r="J47" s="336"/>
      <c r="K47" s="340">
        <f t="shared" si="1"/>
        <v>0</v>
      </c>
      <c r="L47" s="334"/>
    </row>
    <row r="48" spans="1:12" s="107" customFormat="1" ht="14.4" hidden="1" x14ac:dyDescent="0.3">
      <c r="A48" s="192">
        <v>47</v>
      </c>
      <c r="B48" s="341"/>
      <c r="C48" s="341"/>
      <c r="D48" s="334"/>
      <c r="E48" s="336"/>
      <c r="F48" s="336"/>
      <c r="G48" s="336"/>
      <c r="H48" s="336"/>
      <c r="I48" s="336"/>
      <c r="J48" s="336"/>
      <c r="K48" s="340">
        <f t="shared" si="1"/>
        <v>0</v>
      </c>
      <c r="L48" s="334"/>
    </row>
    <row r="49" spans="1:12" s="107" customFormat="1" ht="14.4" hidden="1" x14ac:dyDescent="0.3">
      <c r="A49" s="192">
        <v>48</v>
      </c>
      <c r="B49" s="341"/>
      <c r="C49" s="341"/>
      <c r="D49" s="334"/>
      <c r="E49" s="336"/>
      <c r="F49" s="336"/>
      <c r="G49" s="336"/>
      <c r="H49" s="336"/>
      <c r="I49" s="336"/>
      <c r="J49" s="336"/>
      <c r="K49" s="340">
        <f t="shared" ref="K49:K55" si="2">SUM(E49:J49)</f>
        <v>0</v>
      </c>
      <c r="L49" s="334"/>
    </row>
    <row r="50" spans="1:12" s="107" customFormat="1" ht="14.4" hidden="1" x14ac:dyDescent="0.3">
      <c r="A50" s="192">
        <v>49</v>
      </c>
      <c r="B50" s="228"/>
      <c r="C50" s="228"/>
      <c r="D50" s="334"/>
      <c r="E50" s="336"/>
      <c r="F50" s="336"/>
      <c r="G50" s="336"/>
      <c r="H50" s="336"/>
      <c r="I50" s="336"/>
      <c r="J50" s="336"/>
      <c r="K50" s="340">
        <f t="shared" si="2"/>
        <v>0</v>
      </c>
      <c r="L50" s="334"/>
    </row>
    <row r="51" spans="1:12" s="107" customFormat="1" ht="14.4" hidden="1" x14ac:dyDescent="0.3">
      <c r="A51" s="192">
        <v>50</v>
      </c>
      <c r="B51" s="228"/>
      <c r="C51" s="228"/>
      <c r="D51" s="334"/>
      <c r="E51" s="336"/>
      <c r="F51" s="336"/>
      <c r="G51" s="336"/>
      <c r="H51" s="336"/>
      <c r="I51" s="336"/>
      <c r="J51" s="336"/>
      <c r="K51" s="340">
        <f t="shared" si="2"/>
        <v>0</v>
      </c>
      <c r="L51" s="334"/>
    </row>
    <row r="52" spans="1:12" s="107" customFormat="1" ht="14.4" hidden="1" x14ac:dyDescent="0.3">
      <c r="A52" s="192">
        <v>51</v>
      </c>
      <c r="B52" s="341"/>
      <c r="C52" s="341"/>
      <c r="D52" s="334"/>
      <c r="E52" s="336"/>
      <c r="F52" s="336"/>
      <c r="G52" s="336"/>
      <c r="H52" s="336"/>
      <c r="I52" s="336"/>
      <c r="J52" s="336"/>
      <c r="K52" s="340">
        <f t="shared" si="2"/>
        <v>0</v>
      </c>
      <c r="L52" s="334"/>
    </row>
    <row r="53" spans="1:12" s="107" customFormat="1" ht="14.4" hidden="1" x14ac:dyDescent="0.3">
      <c r="A53" s="192">
        <v>52</v>
      </c>
      <c r="B53" s="228"/>
      <c r="C53" s="228"/>
      <c r="D53" s="334"/>
      <c r="E53" s="336"/>
      <c r="F53" s="336"/>
      <c r="G53" s="336"/>
      <c r="H53" s="336"/>
      <c r="I53" s="336"/>
      <c r="J53" s="336"/>
      <c r="K53" s="340">
        <f t="shared" si="2"/>
        <v>0</v>
      </c>
      <c r="L53" s="334"/>
    </row>
    <row r="54" spans="1:12" s="107" customFormat="1" ht="14.4" hidden="1" x14ac:dyDescent="0.3">
      <c r="A54" s="192">
        <v>53</v>
      </c>
      <c r="B54" s="228"/>
      <c r="C54" s="228"/>
      <c r="D54" s="334"/>
      <c r="E54" s="336"/>
      <c r="F54" s="336"/>
      <c r="G54" s="336"/>
      <c r="H54" s="336"/>
      <c r="I54" s="336"/>
      <c r="J54" s="336"/>
      <c r="K54" s="340">
        <f t="shared" si="2"/>
        <v>0</v>
      </c>
      <c r="L54" s="334"/>
    </row>
    <row r="55" spans="1:12" s="107" customFormat="1" ht="15" hidden="1" thickBot="1" x14ac:dyDescent="0.35">
      <c r="A55" s="193">
        <v>54</v>
      </c>
      <c r="B55" s="342"/>
      <c r="C55" s="342"/>
      <c r="D55" s="343"/>
      <c r="E55" s="344"/>
      <c r="F55" s="344"/>
      <c r="G55" s="344"/>
      <c r="H55" s="344"/>
      <c r="I55" s="344"/>
      <c r="J55" s="344"/>
      <c r="K55" s="345">
        <f t="shared" si="2"/>
        <v>0</v>
      </c>
      <c r="L55" s="343"/>
    </row>
    <row r="56" spans="1:12" s="107" customFormat="1" ht="14.4" x14ac:dyDescent="0.3">
      <c r="A56" s="155"/>
      <c r="B56" s="139"/>
      <c r="C56" s="139"/>
      <c r="D56" s="141"/>
      <c r="E56" s="142"/>
      <c r="F56" s="142"/>
      <c r="G56" s="142"/>
      <c r="H56" s="142"/>
      <c r="I56" s="142"/>
      <c r="J56" s="142"/>
      <c r="K56" s="143"/>
      <c r="L56" s="141"/>
    </row>
    <row r="57" spans="1:12" s="107" customFormat="1" x14ac:dyDescent="0.25">
      <c r="D57" s="151"/>
      <c r="E57" s="113"/>
      <c r="F57" s="113"/>
      <c r="G57" s="113"/>
      <c r="H57" s="113"/>
      <c r="I57" s="113"/>
      <c r="J57" s="113"/>
      <c r="K57" s="97"/>
      <c r="L57" s="151"/>
    </row>
    <row r="58" spans="1:12" s="107" customFormat="1" x14ac:dyDescent="0.25">
      <c r="D58" s="151"/>
      <c r="E58" s="113"/>
      <c r="F58" s="113"/>
      <c r="G58" s="113"/>
      <c r="H58" s="113"/>
      <c r="I58" s="113"/>
      <c r="J58" s="113"/>
      <c r="K58" s="97"/>
      <c r="L58" s="151"/>
    </row>
    <row r="59" spans="1:12" s="107" customFormat="1" x14ac:dyDescent="0.25">
      <c r="D59" s="151"/>
      <c r="E59" s="113"/>
      <c r="F59" s="113"/>
      <c r="G59" s="113"/>
      <c r="H59" s="113"/>
      <c r="I59" s="113"/>
      <c r="J59" s="113"/>
      <c r="K59" s="97"/>
      <c r="L59" s="151"/>
    </row>
    <row r="60" spans="1:12" s="107" customFormat="1" x14ac:dyDescent="0.25">
      <c r="D60" s="151"/>
      <c r="E60" s="113"/>
      <c r="F60" s="113"/>
      <c r="G60" s="113"/>
      <c r="H60" s="113"/>
      <c r="I60" s="113"/>
      <c r="J60" s="113"/>
      <c r="K60" s="97"/>
      <c r="L60" s="151"/>
    </row>
    <row r="61" spans="1:12" s="107" customFormat="1" x14ac:dyDescent="0.25">
      <c r="D61" s="151"/>
      <c r="E61" s="113"/>
      <c r="F61" s="113"/>
      <c r="G61" s="113"/>
      <c r="H61" s="113"/>
      <c r="I61" s="113"/>
      <c r="J61" s="113"/>
      <c r="K61" s="97"/>
      <c r="L61" s="151"/>
    </row>
    <row r="62" spans="1:12" s="107" customFormat="1" x14ac:dyDescent="0.25">
      <c r="D62" s="151"/>
      <c r="E62" s="113"/>
      <c r="F62" s="113"/>
      <c r="G62" s="113"/>
      <c r="H62" s="113"/>
      <c r="I62" s="113"/>
      <c r="J62" s="113"/>
      <c r="K62" s="97"/>
      <c r="L62" s="151"/>
    </row>
    <row r="63" spans="1:12" s="107" customFormat="1" x14ac:dyDescent="0.25">
      <c r="D63" s="151"/>
      <c r="E63" s="113"/>
      <c r="F63" s="113"/>
      <c r="G63" s="113"/>
      <c r="H63" s="113"/>
      <c r="I63" s="113"/>
      <c r="J63" s="113"/>
      <c r="K63" s="97"/>
      <c r="L63" s="151"/>
    </row>
  </sheetData>
  <sortState xmlns:xlrd2="http://schemas.microsoft.com/office/spreadsheetml/2017/richdata2" ref="B2:L14">
    <sortCondition descending="1" ref="K2:K14"/>
    <sortCondition ref="L2:L14"/>
    <sortCondition ref="D2:D14"/>
  </sortState>
  <printOptions gridLines="1"/>
  <pageMargins left="0.7" right="0.7" top="0.75" bottom="0.75" header="0.3" footer="0.3"/>
  <pageSetup scale="94" fitToHeight="0" orientation="landscape" r:id="rId1"/>
  <headerFooter>
    <oddHeader>&amp;COpen Day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L55"/>
  <sheetViews>
    <sheetView zoomScaleNormal="100" workbookViewId="0">
      <pane ySplit="1" topLeftCell="A33" activePane="bottomLeft" state="frozen"/>
      <selection pane="bottomLeft" activeCell="A15" sqref="A15:XFD55"/>
    </sheetView>
  </sheetViews>
  <sheetFormatPr defaultColWidth="8.69921875" defaultRowHeight="13.8" x14ac:dyDescent="0.25"/>
  <cols>
    <col min="1" max="1" width="2.796875" style="12" customWidth="1"/>
    <col min="2" max="2" width="16.5" style="12" customWidth="1"/>
    <col min="3" max="3" width="13.5" style="12" customWidth="1"/>
    <col min="4" max="4" width="8.19921875" style="151" customWidth="1"/>
    <col min="5" max="5" width="8.69921875" style="113"/>
    <col min="6" max="6" width="9.796875" style="113" customWidth="1"/>
    <col min="7" max="7" width="9.09765625" style="113" customWidth="1"/>
    <col min="8" max="10" width="9.59765625" style="113" customWidth="1"/>
    <col min="11" max="11" width="10" style="97" customWidth="1"/>
    <col min="12" max="12" width="9.69921875" style="151" customWidth="1"/>
    <col min="13" max="16384" width="8.69921875" style="12"/>
  </cols>
  <sheetData>
    <row r="1" spans="1:12" s="134" customFormat="1" ht="14.4" x14ac:dyDescent="0.3">
      <c r="A1" s="162"/>
      <c r="B1" s="161" t="s">
        <v>15</v>
      </c>
      <c r="C1" s="161" t="s">
        <v>16</v>
      </c>
      <c r="D1" s="164" t="s">
        <v>17</v>
      </c>
      <c r="E1" s="161" t="s">
        <v>18</v>
      </c>
      <c r="F1" s="161" t="s">
        <v>19</v>
      </c>
      <c r="G1" s="161" t="s">
        <v>20</v>
      </c>
      <c r="H1" s="161" t="s">
        <v>21</v>
      </c>
      <c r="I1" s="161" t="s">
        <v>22</v>
      </c>
      <c r="J1" s="161" t="s">
        <v>23</v>
      </c>
      <c r="K1" s="166" t="s">
        <v>24</v>
      </c>
      <c r="L1" s="164" t="s">
        <v>25</v>
      </c>
    </row>
    <row r="2" spans="1:12" s="136" customFormat="1" ht="14.4" x14ac:dyDescent="0.3">
      <c r="A2" s="162">
        <v>1</v>
      </c>
      <c r="B2" s="228" t="s">
        <v>51</v>
      </c>
      <c r="C2" s="228" t="s">
        <v>88</v>
      </c>
      <c r="D2" s="229">
        <v>4.1319444444444449E-4</v>
      </c>
      <c r="E2" s="230">
        <v>30</v>
      </c>
      <c r="F2" s="230">
        <v>30</v>
      </c>
      <c r="G2" s="230">
        <v>30</v>
      </c>
      <c r="H2" s="230">
        <v>30</v>
      </c>
      <c r="I2" s="230">
        <v>30</v>
      </c>
      <c r="J2" s="230">
        <v>30</v>
      </c>
      <c r="K2" s="231">
        <v>180</v>
      </c>
      <c r="L2" s="229">
        <v>2.0370370370370369E-3</v>
      </c>
    </row>
    <row r="3" spans="1:12" s="137" customFormat="1" ht="14.4" x14ac:dyDescent="0.3">
      <c r="A3" s="162">
        <v>2</v>
      </c>
      <c r="B3" s="228" t="s">
        <v>92</v>
      </c>
      <c r="C3" s="228" t="s">
        <v>93</v>
      </c>
      <c r="D3" s="229">
        <v>4.3981481481481481E-4</v>
      </c>
      <c r="E3" s="230">
        <v>30</v>
      </c>
      <c r="F3" s="230">
        <v>30</v>
      </c>
      <c r="G3" s="230">
        <v>30</v>
      </c>
      <c r="H3" s="230">
        <v>30</v>
      </c>
      <c r="I3" s="230">
        <v>30</v>
      </c>
      <c r="J3" s="230">
        <v>30</v>
      </c>
      <c r="K3" s="231">
        <v>180</v>
      </c>
      <c r="L3" s="229">
        <v>2.4791666666666664E-3</v>
      </c>
    </row>
    <row r="4" spans="1:12" s="136" customFormat="1" ht="14.4" x14ac:dyDescent="0.3">
      <c r="A4" s="162">
        <v>3</v>
      </c>
      <c r="B4" s="228" t="s">
        <v>86</v>
      </c>
      <c r="C4" s="228" t="s">
        <v>45</v>
      </c>
      <c r="D4" s="229">
        <v>2.4305555555555555E-4</v>
      </c>
      <c r="E4" s="230">
        <v>30</v>
      </c>
      <c r="F4" s="230">
        <v>30</v>
      </c>
      <c r="G4" s="230">
        <v>30</v>
      </c>
      <c r="H4" s="230">
        <v>30</v>
      </c>
      <c r="I4" s="230">
        <v>30</v>
      </c>
      <c r="J4" s="230">
        <v>30</v>
      </c>
      <c r="K4" s="231">
        <v>180</v>
      </c>
      <c r="L4" s="229">
        <v>3.4108796296296296E-3</v>
      </c>
    </row>
    <row r="5" spans="1:12" s="137" customFormat="1" ht="14.4" x14ac:dyDescent="0.3">
      <c r="A5" s="162">
        <v>4</v>
      </c>
      <c r="B5" s="228" t="s">
        <v>77</v>
      </c>
      <c r="C5" s="228" t="s">
        <v>78</v>
      </c>
      <c r="D5" s="229">
        <v>3.8194444444444446E-4</v>
      </c>
      <c r="E5" s="230">
        <v>30</v>
      </c>
      <c r="F5" s="230">
        <v>30</v>
      </c>
      <c r="G5" s="230">
        <v>30</v>
      </c>
      <c r="H5" s="230">
        <v>30</v>
      </c>
      <c r="I5" s="230">
        <v>30</v>
      </c>
      <c r="J5" s="230">
        <v>30</v>
      </c>
      <c r="K5" s="231">
        <v>180</v>
      </c>
      <c r="L5" s="229">
        <v>3.6365740740740738E-3</v>
      </c>
    </row>
    <row r="6" spans="1:12" s="136" customFormat="1" ht="14.4" x14ac:dyDescent="0.3">
      <c r="A6" s="162">
        <v>5</v>
      </c>
      <c r="B6" s="228" t="s">
        <v>81</v>
      </c>
      <c r="C6" s="228" t="s">
        <v>94</v>
      </c>
      <c r="D6" s="229">
        <v>4.803240740740741E-4</v>
      </c>
      <c r="E6" s="230">
        <v>30</v>
      </c>
      <c r="F6" s="230">
        <v>30</v>
      </c>
      <c r="G6" s="230">
        <v>30</v>
      </c>
      <c r="H6" s="230">
        <v>30</v>
      </c>
      <c r="I6" s="230">
        <v>30</v>
      </c>
      <c r="J6" s="230">
        <v>30</v>
      </c>
      <c r="K6" s="231">
        <v>180</v>
      </c>
      <c r="L6" s="229">
        <v>3.6516203703703702E-3</v>
      </c>
    </row>
    <row r="7" spans="1:12" s="137" customFormat="1" ht="14.4" x14ac:dyDescent="0.3">
      <c r="A7" s="162">
        <v>6</v>
      </c>
      <c r="B7" s="228" t="s">
        <v>81</v>
      </c>
      <c r="C7" s="228" t="s">
        <v>82</v>
      </c>
      <c r="D7" s="229" t="s">
        <v>320</v>
      </c>
      <c r="E7" s="230">
        <v>30</v>
      </c>
      <c r="F7" s="230">
        <v>30</v>
      </c>
      <c r="G7" s="230">
        <v>30</v>
      </c>
      <c r="H7" s="230">
        <v>30</v>
      </c>
      <c r="I7" s="230">
        <v>30</v>
      </c>
      <c r="J7" s="230">
        <v>30</v>
      </c>
      <c r="K7" s="231">
        <v>180</v>
      </c>
      <c r="L7" s="229">
        <v>3.7916666666666671E-3</v>
      </c>
    </row>
    <row r="8" spans="1:12" s="136" customFormat="1" ht="14.4" x14ac:dyDescent="0.3">
      <c r="A8" s="162">
        <v>7</v>
      </c>
      <c r="B8" s="228" t="s">
        <v>51</v>
      </c>
      <c r="C8" s="228" t="s">
        <v>43</v>
      </c>
      <c r="D8" s="229">
        <v>6.8518518518518527E-4</v>
      </c>
      <c r="E8" s="230">
        <v>30</v>
      </c>
      <c r="F8" s="230">
        <v>30</v>
      </c>
      <c r="G8" s="230">
        <v>30</v>
      </c>
      <c r="H8" s="230">
        <v>30</v>
      </c>
      <c r="I8" s="230">
        <v>30</v>
      </c>
      <c r="J8" s="230">
        <v>30</v>
      </c>
      <c r="K8" s="231">
        <v>180</v>
      </c>
      <c r="L8" s="229">
        <v>3.8969907407407408E-3</v>
      </c>
    </row>
    <row r="9" spans="1:12" s="137" customFormat="1" ht="14.4" x14ac:dyDescent="0.3">
      <c r="A9" s="162">
        <v>8</v>
      </c>
      <c r="B9" s="228" t="s">
        <v>97</v>
      </c>
      <c r="C9" s="228" t="s">
        <v>80</v>
      </c>
      <c r="D9" s="229">
        <v>3.9236111111111107E-4</v>
      </c>
      <c r="E9" s="230">
        <v>30</v>
      </c>
      <c r="F9" s="230">
        <v>30</v>
      </c>
      <c r="G9" s="230">
        <v>30</v>
      </c>
      <c r="H9" s="230">
        <v>30</v>
      </c>
      <c r="I9" s="230">
        <v>30</v>
      </c>
      <c r="J9" s="230">
        <v>30</v>
      </c>
      <c r="K9" s="231">
        <v>180</v>
      </c>
      <c r="L9" s="229">
        <v>3.9050925925925924E-3</v>
      </c>
    </row>
    <row r="10" spans="1:12" s="136" customFormat="1" ht="14.4" x14ac:dyDescent="0.3">
      <c r="A10" s="162">
        <v>9</v>
      </c>
      <c r="B10" s="228" t="s">
        <v>84</v>
      </c>
      <c r="C10" s="228" t="s">
        <v>85</v>
      </c>
      <c r="D10" s="229">
        <v>4.1782407407407409E-4</v>
      </c>
      <c r="E10" s="230">
        <v>30</v>
      </c>
      <c r="F10" s="230">
        <v>30</v>
      </c>
      <c r="G10" s="230">
        <v>30</v>
      </c>
      <c r="H10" s="230">
        <v>30</v>
      </c>
      <c r="I10" s="230">
        <v>30</v>
      </c>
      <c r="J10" s="230">
        <v>30</v>
      </c>
      <c r="K10" s="231">
        <v>180</v>
      </c>
      <c r="L10" s="229">
        <v>4.1331018518518522E-3</v>
      </c>
    </row>
    <row r="11" spans="1:12" s="137" customFormat="1" ht="14.4" x14ac:dyDescent="0.3">
      <c r="A11" s="162">
        <v>10</v>
      </c>
      <c r="B11" s="228" t="s">
        <v>90</v>
      </c>
      <c r="C11" s="228" t="s">
        <v>95</v>
      </c>
      <c r="D11" s="229">
        <v>4.4444444444444441E-4</v>
      </c>
      <c r="E11" s="230">
        <v>30</v>
      </c>
      <c r="F11" s="230">
        <v>30</v>
      </c>
      <c r="G11" s="230">
        <v>30</v>
      </c>
      <c r="H11" s="230">
        <v>30</v>
      </c>
      <c r="I11" s="230">
        <v>30</v>
      </c>
      <c r="J11" s="230">
        <v>30</v>
      </c>
      <c r="K11" s="231">
        <v>180</v>
      </c>
      <c r="L11" s="229">
        <v>4.1331018518518522E-3</v>
      </c>
    </row>
    <row r="12" spans="1:12" s="136" customFormat="1" ht="14.4" x14ac:dyDescent="0.3">
      <c r="A12" s="162">
        <v>11</v>
      </c>
      <c r="B12" s="228" t="s">
        <v>86</v>
      </c>
      <c r="C12" s="228" t="s">
        <v>87</v>
      </c>
      <c r="D12" s="229">
        <v>2.9166666666666664E-4</v>
      </c>
      <c r="E12" s="230">
        <v>30</v>
      </c>
      <c r="F12" s="230">
        <v>30</v>
      </c>
      <c r="G12" s="230">
        <v>30</v>
      </c>
      <c r="H12" s="230">
        <v>30</v>
      </c>
      <c r="I12" s="230"/>
      <c r="J12" s="230"/>
      <c r="K12" s="231">
        <v>150</v>
      </c>
      <c r="L12" s="229">
        <v>4.1666666666666666E-3</v>
      </c>
    </row>
    <row r="13" spans="1:12" s="137" customFormat="1" ht="14.4" x14ac:dyDescent="0.3">
      <c r="A13" s="162">
        <v>12</v>
      </c>
      <c r="B13" s="228" t="s">
        <v>77</v>
      </c>
      <c r="C13" s="228" t="s">
        <v>83</v>
      </c>
      <c r="D13" s="229">
        <v>3.4374999999999998E-4</v>
      </c>
      <c r="E13" s="230">
        <v>30</v>
      </c>
      <c r="F13" s="230">
        <v>30</v>
      </c>
      <c r="G13" s="230">
        <v>30</v>
      </c>
      <c r="H13" s="230"/>
      <c r="I13" s="230"/>
      <c r="J13" s="230"/>
      <c r="K13" s="231">
        <v>90</v>
      </c>
      <c r="L13" s="229">
        <v>4.1666666666666666E-3</v>
      </c>
    </row>
    <row r="14" spans="1:12" s="136" customFormat="1" ht="14.4" x14ac:dyDescent="0.3">
      <c r="A14" s="162">
        <v>13</v>
      </c>
      <c r="B14" s="228" t="s">
        <v>90</v>
      </c>
      <c r="C14" s="228" t="s">
        <v>91</v>
      </c>
      <c r="D14" s="229">
        <v>4.803240740740741E-4</v>
      </c>
      <c r="E14" s="230">
        <v>30</v>
      </c>
      <c r="F14" s="230">
        <v>30</v>
      </c>
      <c r="G14" s="230">
        <v>30</v>
      </c>
      <c r="H14" s="230"/>
      <c r="I14" s="230"/>
      <c r="J14" s="230"/>
      <c r="K14" s="231">
        <v>90</v>
      </c>
      <c r="L14" s="229">
        <v>4.1666666666666666E-3</v>
      </c>
    </row>
    <row r="15" spans="1:12" s="137" customFormat="1" ht="14.4" hidden="1" x14ac:dyDescent="0.3">
      <c r="A15" s="162">
        <v>14</v>
      </c>
      <c r="B15" s="228"/>
      <c r="C15" s="228"/>
      <c r="D15" s="229"/>
      <c r="E15" s="230"/>
      <c r="F15" s="230"/>
      <c r="G15" s="230"/>
      <c r="H15" s="230"/>
      <c r="I15" s="230"/>
      <c r="J15" s="230"/>
      <c r="K15" s="231"/>
      <c r="L15" s="229"/>
    </row>
    <row r="16" spans="1:12" s="136" customFormat="1" ht="14.4" hidden="1" x14ac:dyDescent="0.3">
      <c r="A16" s="162">
        <v>15</v>
      </c>
      <c r="B16" s="228"/>
      <c r="C16" s="228"/>
      <c r="D16" s="229"/>
      <c r="E16" s="230"/>
      <c r="F16" s="230"/>
      <c r="G16" s="230"/>
      <c r="H16" s="230"/>
      <c r="I16" s="230"/>
      <c r="J16" s="230"/>
      <c r="K16" s="231"/>
      <c r="L16" s="229"/>
    </row>
    <row r="17" spans="1:12" s="137" customFormat="1" ht="14.4" hidden="1" x14ac:dyDescent="0.3">
      <c r="A17" s="162">
        <v>16</v>
      </c>
      <c r="B17" s="228"/>
      <c r="C17" s="228"/>
      <c r="D17" s="229"/>
      <c r="E17" s="230"/>
      <c r="F17" s="230"/>
      <c r="G17" s="230"/>
      <c r="H17" s="230"/>
      <c r="I17" s="230"/>
      <c r="J17" s="230"/>
      <c r="K17" s="231"/>
      <c r="L17" s="229"/>
    </row>
    <row r="18" spans="1:12" s="136" customFormat="1" ht="14.4" hidden="1" x14ac:dyDescent="0.3">
      <c r="A18" s="162">
        <v>17</v>
      </c>
      <c r="B18" s="228"/>
      <c r="C18" s="228"/>
      <c r="D18" s="229"/>
      <c r="E18" s="230"/>
      <c r="F18" s="230"/>
      <c r="G18" s="230"/>
      <c r="H18" s="230"/>
      <c r="I18" s="230"/>
      <c r="J18" s="230"/>
      <c r="K18" s="231">
        <f t="shared" ref="K18:K48" si="0">SUM(E18:J18)</f>
        <v>0</v>
      </c>
      <c r="L18" s="229"/>
    </row>
    <row r="19" spans="1:12" s="137" customFormat="1" ht="14.4" hidden="1" x14ac:dyDescent="0.3">
      <c r="A19" s="162">
        <v>18</v>
      </c>
      <c r="B19" s="228"/>
      <c r="C19" s="228"/>
      <c r="D19" s="229"/>
      <c r="E19" s="230"/>
      <c r="F19" s="230"/>
      <c r="G19" s="230"/>
      <c r="H19" s="230"/>
      <c r="I19" s="230"/>
      <c r="J19" s="230"/>
      <c r="K19" s="231">
        <f t="shared" si="0"/>
        <v>0</v>
      </c>
      <c r="L19" s="229"/>
    </row>
    <row r="20" spans="1:12" ht="14.4" hidden="1" x14ac:dyDescent="0.3">
      <c r="A20" s="162">
        <v>19</v>
      </c>
      <c r="B20" s="228"/>
      <c r="C20" s="228"/>
      <c r="D20" s="229"/>
      <c r="E20" s="230"/>
      <c r="F20" s="230"/>
      <c r="G20" s="230"/>
      <c r="H20" s="230"/>
      <c r="I20" s="230"/>
      <c r="J20" s="230"/>
      <c r="K20" s="231">
        <f t="shared" si="0"/>
        <v>0</v>
      </c>
      <c r="L20" s="229"/>
    </row>
    <row r="21" spans="1:12" ht="14.4" hidden="1" x14ac:dyDescent="0.3">
      <c r="A21" s="162">
        <v>20</v>
      </c>
      <c r="B21" s="228"/>
      <c r="C21" s="228"/>
      <c r="D21" s="229"/>
      <c r="E21" s="230"/>
      <c r="F21" s="230"/>
      <c r="G21" s="230"/>
      <c r="H21" s="230"/>
      <c r="I21" s="230"/>
      <c r="J21" s="230"/>
      <c r="K21" s="231">
        <f t="shared" si="0"/>
        <v>0</v>
      </c>
      <c r="L21" s="229"/>
    </row>
    <row r="22" spans="1:12" s="137" customFormat="1" ht="14.4" hidden="1" x14ac:dyDescent="0.3">
      <c r="A22" s="162">
        <v>21</v>
      </c>
      <c r="B22" s="228"/>
      <c r="C22" s="228"/>
      <c r="D22" s="229"/>
      <c r="E22" s="230"/>
      <c r="F22" s="230"/>
      <c r="G22" s="230"/>
      <c r="H22" s="230"/>
      <c r="I22" s="230"/>
      <c r="J22" s="230"/>
      <c r="K22" s="231">
        <f t="shared" si="0"/>
        <v>0</v>
      </c>
      <c r="L22" s="229"/>
    </row>
    <row r="23" spans="1:12" ht="14.4" hidden="1" x14ac:dyDescent="0.3">
      <c r="A23" s="162">
        <v>22</v>
      </c>
      <c r="B23" s="228"/>
      <c r="C23" s="228"/>
      <c r="D23" s="229"/>
      <c r="E23" s="230"/>
      <c r="F23" s="230"/>
      <c r="G23" s="230"/>
      <c r="H23" s="230"/>
      <c r="I23" s="230"/>
      <c r="J23" s="230"/>
      <c r="K23" s="231">
        <f t="shared" si="0"/>
        <v>0</v>
      </c>
      <c r="L23" s="229"/>
    </row>
    <row r="24" spans="1:12" s="137" customFormat="1" ht="14.4" hidden="1" x14ac:dyDescent="0.3">
      <c r="A24" s="162">
        <v>23</v>
      </c>
      <c r="B24" s="228"/>
      <c r="C24" s="228"/>
      <c r="D24" s="229"/>
      <c r="E24" s="230"/>
      <c r="F24" s="230"/>
      <c r="G24" s="230"/>
      <c r="H24" s="230"/>
      <c r="I24" s="230"/>
      <c r="J24" s="230"/>
      <c r="K24" s="231">
        <f t="shared" si="0"/>
        <v>0</v>
      </c>
      <c r="L24" s="229"/>
    </row>
    <row r="25" spans="1:12" ht="14.4" hidden="1" x14ac:dyDescent="0.3">
      <c r="A25" s="162">
        <v>24</v>
      </c>
      <c r="B25" s="228"/>
      <c r="C25" s="228"/>
      <c r="D25" s="229"/>
      <c r="E25" s="230"/>
      <c r="F25" s="230"/>
      <c r="G25" s="230"/>
      <c r="H25" s="230"/>
      <c r="I25" s="230"/>
      <c r="J25" s="230"/>
      <c r="K25" s="231">
        <f t="shared" si="0"/>
        <v>0</v>
      </c>
      <c r="L25" s="229"/>
    </row>
    <row r="26" spans="1:12" s="137" customFormat="1" ht="14.4" hidden="1" x14ac:dyDescent="0.3">
      <c r="A26" s="162">
        <v>25</v>
      </c>
      <c r="B26" s="228"/>
      <c r="C26" s="228"/>
      <c r="D26" s="229"/>
      <c r="E26" s="230"/>
      <c r="F26" s="230"/>
      <c r="G26" s="230"/>
      <c r="H26" s="230"/>
      <c r="I26" s="230"/>
      <c r="J26" s="230"/>
      <c r="K26" s="231">
        <f t="shared" si="0"/>
        <v>0</v>
      </c>
      <c r="L26" s="229"/>
    </row>
    <row r="27" spans="1:12" s="137" customFormat="1" ht="14.4" hidden="1" x14ac:dyDescent="0.3">
      <c r="A27" s="162">
        <v>26</v>
      </c>
      <c r="B27" s="228"/>
      <c r="C27" s="228"/>
      <c r="D27" s="229"/>
      <c r="E27" s="230"/>
      <c r="F27" s="230"/>
      <c r="G27" s="230"/>
      <c r="H27" s="230"/>
      <c r="I27" s="230"/>
      <c r="J27" s="230"/>
      <c r="K27" s="231">
        <f t="shared" si="0"/>
        <v>0</v>
      </c>
      <c r="L27" s="229"/>
    </row>
    <row r="28" spans="1:12" s="136" customFormat="1" ht="14.4" hidden="1" x14ac:dyDescent="0.3">
      <c r="A28" s="162">
        <v>27</v>
      </c>
      <c r="B28" s="228"/>
      <c r="C28" s="228"/>
      <c r="D28" s="229"/>
      <c r="E28" s="230"/>
      <c r="F28" s="230"/>
      <c r="G28" s="230"/>
      <c r="H28" s="230"/>
      <c r="I28" s="230"/>
      <c r="J28" s="230"/>
      <c r="K28" s="231">
        <f t="shared" si="0"/>
        <v>0</v>
      </c>
      <c r="L28" s="229"/>
    </row>
    <row r="29" spans="1:12" s="137" customFormat="1" ht="14.4" hidden="1" x14ac:dyDescent="0.3">
      <c r="A29" s="162">
        <v>28</v>
      </c>
      <c r="B29" s="228"/>
      <c r="C29" s="228"/>
      <c r="D29" s="229"/>
      <c r="E29" s="230"/>
      <c r="F29" s="230"/>
      <c r="G29" s="230"/>
      <c r="H29" s="230"/>
      <c r="I29" s="230"/>
      <c r="J29" s="230"/>
      <c r="K29" s="231">
        <f t="shared" si="0"/>
        <v>0</v>
      </c>
      <c r="L29" s="229"/>
    </row>
    <row r="30" spans="1:12" s="136" customFormat="1" ht="14.4" hidden="1" x14ac:dyDescent="0.3">
      <c r="A30" s="162">
        <v>29</v>
      </c>
      <c r="B30" s="228"/>
      <c r="C30" s="228"/>
      <c r="D30" s="229"/>
      <c r="E30" s="230"/>
      <c r="F30" s="230"/>
      <c r="G30" s="230"/>
      <c r="H30" s="230"/>
      <c r="I30" s="230"/>
      <c r="J30" s="230"/>
      <c r="K30" s="231">
        <f t="shared" si="0"/>
        <v>0</v>
      </c>
      <c r="L30" s="229"/>
    </row>
    <row r="31" spans="1:12" s="137" customFormat="1" ht="14.4" hidden="1" x14ac:dyDescent="0.3">
      <c r="A31" s="162">
        <v>30</v>
      </c>
      <c r="B31" s="228"/>
      <c r="C31" s="228"/>
      <c r="D31" s="229"/>
      <c r="E31" s="230"/>
      <c r="F31" s="230"/>
      <c r="G31" s="230"/>
      <c r="H31" s="230"/>
      <c r="I31" s="230"/>
      <c r="J31" s="230"/>
      <c r="K31" s="231">
        <f t="shared" si="0"/>
        <v>0</v>
      </c>
      <c r="L31" s="229"/>
    </row>
    <row r="32" spans="1:12" s="136" customFormat="1" ht="14.4" hidden="1" x14ac:dyDescent="0.3">
      <c r="A32" s="162">
        <v>31</v>
      </c>
      <c r="B32" s="228"/>
      <c r="C32" s="228"/>
      <c r="D32" s="229"/>
      <c r="E32" s="230"/>
      <c r="F32" s="230"/>
      <c r="G32" s="230"/>
      <c r="H32" s="230"/>
      <c r="I32" s="230"/>
      <c r="J32" s="230"/>
      <c r="K32" s="231">
        <f t="shared" si="0"/>
        <v>0</v>
      </c>
      <c r="L32" s="229"/>
    </row>
    <row r="33" spans="1:12" s="137" customFormat="1" ht="14.4" hidden="1" x14ac:dyDescent="0.3">
      <c r="A33" s="162">
        <v>32</v>
      </c>
      <c r="B33" s="228"/>
      <c r="C33" s="228"/>
      <c r="D33" s="229"/>
      <c r="E33" s="230"/>
      <c r="F33" s="230"/>
      <c r="G33" s="230"/>
      <c r="H33" s="230"/>
      <c r="I33" s="230"/>
      <c r="J33" s="230"/>
      <c r="K33" s="231">
        <f t="shared" si="0"/>
        <v>0</v>
      </c>
      <c r="L33" s="229"/>
    </row>
    <row r="34" spans="1:12" ht="14.4" hidden="1" x14ac:dyDescent="0.3">
      <c r="A34" s="162">
        <v>33</v>
      </c>
      <c r="B34" s="228"/>
      <c r="C34" s="228"/>
      <c r="D34" s="229"/>
      <c r="E34" s="230"/>
      <c r="F34" s="230"/>
      <c r="G34" s="230"/>
      <c r="H34" s="230"/>
      <c r="I34" s="230"/>
      <c r="J34" s="230"/>
      <c r="K34" s="231">
        <f t="shared" si="0"/>
        <v>0</v>
      </c>
      <c r="L34" s="229"/>
    </row>
    <row r="35" spans="1:12" s="137" customFormat="1" ht="14.4" hidden="1" x14ac:dyDescent="0.3">
      <c r="A35" s="162">
        <v>34</v>
      </c>
      <c r="B35" s="228"/>
      <c r="C35" s="228"/>
      <c r="D35" s="229"/>
      <c r="E35" s="230"/>
      <c r="F35" s="230"/>
      <c r="G35" s="230"/>
      <c r="H35" s="230"/>
      <c r="I35" s="230"/>
      <c r="J35" s="230"/>
      <c r="K35" s="231">
        <f t="shared" si="0"/>
        <v>0</v>
      </c>
      <c r="L35" s="229"/>
    </row>
    <row r="36" spans="1:12" ht="14.4" hidden="1" x14ac:dyDescent="0.3">
      <c r="A36" s="162">
        <v>35</v>
      </c>
      <c r="B36" s="228"/>
      <c r="C36" s="228"/>
      <c r="D36" s="229"/>
      <c r="E36" s="230"/>
      <c r="F36" s="230"/>
      <c r="G36" s="230"/>
      <c r="H36" s="230"/>
      <c r="I36" s="230"/>
      <c r="J36" s="230"/>
      <c r="K36" s="231">
        <f t="shared" si="0"/>
        <v>0</v>
      </c>
      <c r="L36" s="229"/>
    </row>
    <row r="37" spans="1:12" s="137" customFormat="1" ht="14.4" hidden="1" x14ac:dyDescent="0.3">
      <c r="A37" s="162">
        <v>36</v>
      </c>
      <c r="B37" s="228"/>
      <c r="C37" s="228"/>
      <c r="D37" s="229"/>
      <c r="E37" s="230"/>
      <c r="F37" s="230"/>
      <c r="G37" s="230"/>
      <c r="H37" s="230"/>
      <c r="I37" s="230"/>
      <c r="J37" s="230"/>
      <c r="K37" s="231">
        <f t="shared" si="0"/>
        <v>0</v>
      </c>
      <c r="L37" s="229"/>
    </row>
    <row r="38" spans="1:12" ht="14.4" hidden="1" x14ac:dyDescent="0.3">
      <c r="A38" s="162">
        <v>37</v>
      </c>
      <c r="B38" s="228"/>
      <c r="C38" s="228"/>
      <c r="D38" s="229"/>
      <c r="E38" s="230"/>
      <c r="F38" s="230"/>
      <c r="G38" s="230"/>
      <c r="H38" s="230"/>
      <c r="I38" s="230"/>
      <c r="J38" s="230"/>
      <c r="K38" s="231">
        <f t="shared" si="0"/>
        <v>0</v>
      </c>
      <c r="L38" s="229"/>
    </row>
    <row r="39" spans="1:12" s="137" customFormat="1" ht="14.4" hidden="1" x14ac:dyDescent="0.3">
      <c r="A39" s="162">
        <v>38</v>
      </c>
      <c r="B39" s="228"/>
      <c r="C39" s="228"/>
      <c r="D39" s="229"/>
      <c r="E39" s="230"/>
      <c r="F39" s="230"/>
      <c r="G39" s="230"/>
      <c r="H39" s="230"/>
      <c r="I39" s="230"/>
      <c r="J39" s="230"/>
      <c r="K39" s="231">
        <f t="shared" si="0"/>
        <v>0</v>
      </c>
      <c r="L39" s="229"/>
    </row>
    <row r="40" spans="1:12" ht="14.4" hidden="1" x14ac:dyDescent="0.3">
      <c r="A40" s="162">
        <v>39</v>
      </c>
      <c r="B40" s="228"/>
      <c r="C40" s="228"/>
      <c r="D40" s="229"/>
      <c r="E40" s="230"/>
      <c r="F40" s="230"/>
      <c r="G40" s="230"/>
      <c r="H40" s="230"/>
      <c r="I40" s="230"/>
      <c r="J40" s="230"/>
      <c r="K40" s="231">
        <f t="shared" si="0"/>
        <v>0</v>
      </c>
      <c r="L40" s="229"/>
    </row>
    <row r="41" spans="1:12" ht="14.4" hidden="1" x14ac:dyDescent="0.3">
      <c r="A41" s="162">
        <v>40</v>
      </c>
      <c r="B41" s="228"/>
      <c r="C41" s="228"/>
      <c r="D41" s="229"/>
      <c r="E41" s="230"/>
      <c r="F41" s="230"/>
      <c r="G41" s="230"/>
      <c r="H41" s="230"/>
      <c r="I41" s="230"/>
      <c r="J41" s="230"/>
      <c r="K41" s="231">
        <f t="shared" si="0"/>
        <v>0</v>
      </c>
      <c r="L41" s="229"/>
    </row>
    <row r="42" spans="1:12" ht="14.4" hidden="1" x14ac:dyDescent="0.3">
      <c r="A42" s="162">
        <v>41</v>
      </c>
      <c r="B42" s="228"/>
      <c r="C42" s="228"/>
      <c r="D42" s="229"/>
      <c r="E42" s="230"/>
      <c r="F42" s="230"/>
      <c r="G42" s="230"/>
      <c r="H42" s="230"/>
      <c r="I42" s="230"/>
      <c r="J42" s="230"/>
      <c r="K42" s="231">
        <f t="shared" si="0"/>
        <v>0</v>
      </c>
      <c r="L42" s="229"/>
    </row>
    <row r="43" spans="1:12" ht="14.4" hidden="1" x14ac:dyDescent="0.3">
      <c r="A43" s="162">
        <v>42</v>
      </c>
      <c r="B43" s="228"/>
      <c r="C43" s="228"/>
      <c r="D43" s="229"/>
      <c r="E43" s="230"/>
      <c r="F43" s="230"/>
      <c r="G43" s="230"/>
      <c r="H43" s="230"/>
      <c r="I43" s="230"/>
      <c r="J43" s="230"/>
      <c r="K43" s="231">
        <f t="shared" si="0"/>
        <v>0</v>
      </c>
      <c r="L43" s="229"/>
    </row>
    <row r="44" spans="1:12" ht="14.4" hidden="1" x14ac:dyDescent="0.3">
      <c r="A44" s="162">
        <v>43</v>
      </c>
      <c r="B44" s="228"/>
      <c r="C44" s="228"/>
      <c r="D44" s="229"/>
      <c r="E44" s="230"/>
      <c r="F44" s="230"/>
      <c r="G44" s="230"/>
      <c r="H44" s="230"/>
      <c r="I44" s="230"/>
      <c r="J44" s="230"/>
      <c r="K44" s="231">
        <f t="shared" si="0"/>
        <v>0</v>
      </c>
      <c r="L44" s="229"/>
    </row>
    <row r="45" spans="1:12" ht="14.4" hidden="1" x14ac:dyDescent="0.3">
      <c r="A45" s="162">
        <v>44</v>
      </c>
      <c r="B45" s="228"/>
      <c r="C45" s="228"/>
      <c r="D45" s="229"/>
      <c r="E45" s="230"/>
      <c r="F45" s="230"/>
      <c r="G45" s="230"/>
      <c r="H45" s="230"/>
      <c r="I45" s="230"/>
      <c r="J45" s="230"/>
      <c r="K45" s="231">
        <f t="shared" si="0"/>
        <v>0</v>
      </c>
      <c r="L45" s="229"/>
    </row>
    <row r="46" spans="1:12" ht="14.4" hidden="1" x14ac:dyDescent="0.3">
      <c r="A46" s="162">
        <v>45</v>
      </c>
      <c r="B46" s="228"/>
      <c r="C46" s="228"/>
      <c r="D46" s="229"/>
      <c r="E46" s="230"/>
      <c r="F46" s="230"/>
      <c r="G46" s="230"/>
      <c r="H46" s="230"/>
      <c r="I46" s="230"/>
      <c r="J46" s="230"/>
      <c r="K46" s="231">
        <f t="shared" si="0"/>
        <v>0</v>
      </c>
      <c r="L46" s="229"/>
    </row>
    <row r="47" spans="1:12" ht="14.4" hidden="1" x14ac:dyDescent="0.3">
      <c r="A47" s="162">
        <v>46</v>
      </c>
      <c r="B47" s="228"/>
      <c r="C47" s="228"/>
      <c r="D47" s="229"/>
      <c r="E47" s="230"/>
      <c r="F47" s="230"/>
      <c r="G47" s="230"/>
      <c r="H47" s="230"/>
      <c r="I47" s="230"/>
      <c r="J47" s="230"/>
      <c r="K47" s="231">
        <f t="shared" si="0"/>
        <v>0</v>
      </c>
      <c r="L47" s="229"/>
    </row>
    <row r="48" spans="1:12" ht="14.4" hidden="1" x14ac:dyDescent="0.3">
      <c r="A48" s="162">
        <v>47</v>
      </c>
      <c r="B48" s="228"/>
      <c r="C48" s="228"/>
      <c r="D48" s="229"/>
      <c r="E48" s="230"/>
      <c r="F48" s="230"/>
      <c r="G48" s="230"/>
      <c r="H48" s="230"/>
      <c r="I48" s="230"/>
      <c r="J48" s="230"/>
      <c r="K48" s="231">
        <f t="shared" si="0"/>
        <v>0</v>
      </c>
      <c r="L48" s="229"/>
    </row>
    <row r="49" spans="1:12" ht="14.4" hidden="1" x14ac:dyDescent="0.3">
      <c r="A49" s="162">
        <v>48</v>
      </c>
      <c r="B49" s="341"/>
      <c r="C49" s="346"/>
      <c r="D49" s="229"/>
      <c r="E49" s="230"/>
      <c r="F49" s="230"/>
      <c r="G49" s="230"/>
      <c r="H49" s="230"/>
      <c r="I49" s="230"/>
      <c r="J49" s="230"/>
      <c r="K49" s="231">
        <f t="shared" ref="K49:K55" si="1">SUM(E49:J49)</f>
        <v>0</v>
      </c>
      <c r="L49" s="229"/>
    </row>
    <row r="50" spans="1:12" ht="14.4" hidden="1" x14ac:dyDescent="0.3">
      <c r="A50" s="162">
        <v>49</v>
      </c>
      <c r="B50" s="341"/>
      <c r="C50" s="346"/>
      <c r="D50" s="229"/>
      <c r="E50" s="230"/>
      <c r="F50" s="230"/>
      <c r="G50" s="230"/>
      <c r="H50" s="230"/>
      <c r="I50" s="230"/>
      <c r="J50" s="230"/>
      <c r="K50" s="231">
        <f t="shared" si="1"/>
        <v>0</v>
      </c>
      <c r="L50" s="229"/>
    </row>
    <row r="51" spans="1:12" ht="14.4" hidden="1" x14ac:dyDescent="0.3">
      <c r="A51" s="162">
        <v>50</v>
      </c>
      <c r="B51" s="228"/>
      <c r="C51" s="232"/>
      <c r="D51" s="229"/>
      <c r="E51" s="230"/>
      <c r="F51" s="230"/>
      <c r="G51" s="230"/>
      <c r="H51" s="230"/>
      <c r="I51" s="230"/>
      <c r="J51" s="230"/>
      <c r="K51" s="231">
        <f t="shared" si="1"/>
        <v>0</v>
      </c>
      <c r="L51" s="229"/>
    </row>
    <row r="52" spans="1:12" ht="14.4" hidden="1" x14ac:dyDescent="0.3">
      <c r="A52" s="162">
        <v>51</v>
      </c>
      <c r="B52" s="228"/>
      <c r="C52" s="232"/>
      <c r="D52" s="229"/>
      <c r="E52" s="230"/>
      <c r="F52" s="230"/>
      <c r="G52" s="230"/>
      <c r="H52" s="230"/>
      <c r="I52" s="230"/>
      <c r="J52" s="230"/>
      <c r="K52" s="231">
        <f t="shared" si="1"/>
        <v>0</v>
      </c>
      <c r="L52" s="229"/>
    </row>
    <row r="53" spans="1:12" ht="14.4" hidden="1" x14ac:dyDescent="0.3">
      <c r="A53" s="162">
        <v>52</v>
      </c>
      <c r="B53" s="341"/>
      <c r="C53" s="346"/>
      <c r="D53" s="229"/>
      <c r="E53" s="230"/>
      <c r="F53" s="230"/>
      <c r="G53" s="230"/>
      <c r="H53" s="230"/>
      <c r="I53" s="230"/>
      <c r="J53" s="230"/>
      <c r="K53" s="231">
        <f t="shared" si="1"/>
        <v>0</v>
      </c>
      <c r="L53" s="229"/>
    </row>
    <row r="54" spans="1:12" ht="14.4" hidden="1" x14ac:dyDescent="0.3">
      <c r="A54" s="162">
        <v>53</v>
      </c>
      <c r="B54" s="341"/>
      <c r="C54" s="347"/>
      <c r="D54" s="229"/>
      <c r="E54" s="230"/>
      <c r="F54" s="230"/>
      <c r="G54" s="230"/>
      <c r="H54" s="230"/>
      <c r="I54" s="230"/>
      <c r="J54" s="230"/>
      <c r="K54" s="231">
        <f t="shared" si="1"/>
        <v>0</v>
      </c>
      <c r="L54" s="229"/>
    </row>
    <row r="55" spans="1:12" ht="15" hidden="1" thickBot="1" x14ac:dyDescent="0.35">
      <c r="A55" s="182">
        <v>54</v>
      </c>
      <c r="B55" s="348"/>
      <c r="C55" s="349"/>
      <c r="D55" s="233"/>
      <c r="E55" s="234"/>
      <c r="F55" s="234"/>
      <c r="G55" s="234"/>
      <c r="H55" s="234"/>
      <c r="I55" s="234"/>
      <c r="J55" s="234"/>
      <c r="K55" s="235">
        <f t="shared" si="1"/>
        <v>0</v>
      </c>
      <c r="L55" s="233"/>
    </row>
  </sheetData>
  <sortState xmlns:xlrd2="http://schemas.microsoft.com/office/spreadsheetml/2017/richdata2" ref="B2:L14">
    <sortCondition descending="1" ref="K2:K14"/>
    <sortCondition ref="L2:L14"/>
    <sortCondition ref="D2:D14"/>
  </sortState>
  <printOptions gridLines="1"/>
  <pageMargins left="0.7" right="0.7" top="0.75" bottom="0.75" header="0.3" footer="0.3"/>
  <pageSetup scale="96" fitToHeight="0" orientation="landscape" r:id="rId1"/>
  <headerFooter>
    <oddHeader>&amp;COpen Day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L55"/>
  <sheetViews>
    <sheetView zoomScaleNormal="100" workbookViewId="0">
      <pane ySplit="1" topLeftCell="A2" activePane="bottomLeft" state="frozen"/>
      <selection pane="bottomLeft" activeCell="B2" sqref="B2"/>
    </sheetView>
  </sheetViews>
  <sheetFormatPr defaultRowHeight="13.8" x14ac:dyDescent="0.25"/>
  <cols>
    <col min="1" max="1" width="2.796875" customWidth="1"/>
    <col min="2" max="2" width="18.296875" customWidth="1"/>
    <col min="3" max="3" width="10.69921875" customWidth="1"/>
    <col min="4" max="4" width="8.19921875" style="105" customWidth="1"/>
    <col min="5" max="5" width="8.69921875" style="37"/>
    <col min="6" max="6" width="9.7968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5" customWidth="1"/>
  </cols>
  <sheetData>
    <row r="1" spans="1:12" s="4" customFormat="1" ht="14.4" x14ac:dyDescent="0.3">
      <c r="A1" s="108"/>
      <c r="B1" s="106" t="s">
        <v>15</v>
      </c>
      <c r="C1" s="106" t="s">
        <v>16</v>
      </c>
      <c r="D1" s="110" t="s">
        <v>17</v>
      </c>
      <c r="E1" s="106" t="s">
        <v>18</v>
      </c>
      <c r="F1" s="106" t="s">
        <v>19</v>
      </c>
      <c r="G1" s="106" t="s">
        <v>20</v>
      </c>
      <c r="H1" s="106" t="s">
        <v>21</v>
      </c>
      <c r="I1" s="106" t="s">
        <v>22</v>
      </c>
      <c r="J1" s="106" t="s">
        <v>23</v>
      </c>
      <c r="K1" s="109" t="s">
        <v>24</v>
      </c>
      <c r="L1" s="110" t="s">
        <v>25</v>
      </c>
    </row>
    <row r="2" spans="1:12" s="1" customFormat="1" ht="14.4" x14ac:dyDescent="0.3">
      <c r="A2" s="108">
        <v>1</v>
      </c>
      <c r="B2" s="236"/>
      <c r="C2" s="236"/>
      <c r="D2" s="237"/>
      <c r="E2" s="238"/>
      <c r="F2" s="238"/>
      <c r="G2" s="238"/>
      <c r="H2" s="238"/>
      <c r="I2" s="238"/>
      <c r="J2" s="238"/>
      <c r="K2" s="239"/>
      <c r="L2" s="237"/>
    </row>
    <row r="3" spans="1:12" s="2" customFormat="1" ht="14.4" x14ac:dyDescent="0.3">
      <c r="A3" s="108">
        <v>2</v>
      </c>
      <c r="B3" s="236"/>
      <c r="C3" s="236"/>
      <c r="D3" s="237"/>
      <c r="E3" s="238"/>
      <c r="F3" s="238"/>
      <c r="G3" s="238"/>
      <c r="H3" s="238"/>
      <c r="I3" s="238"/>
      <c r="J3" s="238"/>
      <c r="K3" s="239"/>
      <c r="L3" s="237"/>
    </row>
    <row r="4" spans="1:12" s="1" customFormat="1" ht="14.4" x14ac:dyDescent="0.3">
      <c r="A4" s="108">
        <v>3</v>
      </c>
      <c r="B4" s="236"/>
      <c r="C4" s="236"/>
      <c r="D4" s="237"/>
      <c r="E4" s="238"/>
      <c r="F4" s="238"/>
      <c r="G4" s="238"/>
      <c r="H4" s="238"/>
      <c r="I4" s="238"/>
      <c r="J4" s="238"/>
      <c r="K4" s="239"/>
      <c r="L4" s="237"/>
    </row>
    <row r="5" spans="1:12" s="2" customFormat="1" ht="14.4" x14ac:dyDescent="0.3">
      <c r="A5" s="108">
        <v>4</v>
      </c>
      <c r="B5" s="236"/>
      <c r="C5" s="236"/>
      <c r="D5" s="237"/>
      <c r="E5" s="238"/>
      <c r="F5" s="238"/>
      <c r="G5" s="238"/>
      <c r="H5" s="238"/>
      <c r="I5" s="238"/>
      <c r="J5" s="238"/>
      <c r="K5" s="239"/>
      <c r="L5" s="237"/>
    </row>
    <row r="6" spans="1:12" s="1" customFormat="1" ht="14.4" x14ac:dyDescent="0.3">
      <c r="A6" s="108">
        <v>5</v>
      </c>
      <c r="B6" s="236"/>
      <c r="C6" s="236"/>
      <c r="D6" s="237"/>
      <c r="E6" s="238"/>
      <c r="F6" s="238"/>
      <c r="G6" s="238"/>
      <c r="H6" s="238"/>
      <c r="I6" s="238"/>
      <c r="J6" s="238"/>
      <c r="K6" s="239"/>
      <c r="L6" s="237"/>
    </row>
    <row r="7" spans="1:12" s="2" customFormat="1" ht="14.4" x14ac:dyDescent="0.3">
      <c r="A7" s="108">
        <v>6</v>
      </c>
      <c r="B7" s="236"/>
      <c r="C7" s="236"/>
      <c r="D7" s="237"/>
      <c r="E7" s="238"/>
      <c r="F7" s="238"/>
      <c r="G7" s="238"/>
      <c r="H7" s="238"/>
      <c r="I7" s="238"/>
      <c r="J7" s="238"/>
      <c r="K7" s="239"/>
      <c r="L7" s="237"/>
    </row>
    <row r="8" spans="1:12" s="1" customFormat="1" ht="14.4" x14ac:dyDescent="0.3">
      <c r="A8" s="108">
        <v>7</v>
      </c>
      <c r="B8" s="236"/>
      <c r="C8" s="236"/>
      <c r="D8" s="237"/>
      <c r="E8" s="238"/>
      <c r="F8" s="238"/>
      <c r="G8" s="238"/>
      <c r="H8" s="238"/>
      <c r="I8" s="238"/>
      <c r="J8" s="238"/>
      <c r="K8" s="239"/>
      <c r="L8" s="237"/>
    </row>
    <row r="9" spans="1:12" s="2" customFormat="1" ht="14.4" x14ac:dyDescent="0.3">
      <c r="A9" s="108">
        <v>8</v>
      </c>
      <c r="B9" s="236"/>
      <c r="C9" s="236"/>
      <c r="D9" s="237"/>
      <c r="E9" s="238"/>
      <c r="F9" s="238"/>
      <c r="G9" s="238"/>
      <c r="H9" s="238"/>
      <c r="I9" s="238"/>
      <c r="J9" s="238"/>
      <c r="K9" s="239"/>
      <c r="L9" s="237"/>
    </row>
    <row r="10" spans="1:12" s="1" customFormat="1" ht="14.4" x14ac:dyDescent="0.3">
      <c r="A10" s="108">
        <v>9</v>
      </c>
      <c r="B10" s="236"/>
      <c r="C10" s="236"/>
      <c r="D10" s="237"/>
      <c r="E10" s="238"/>
      <c r="F10" s="238"/>
      <c r="G10" s="238"/>
      <c r="H10" s="238"/>
      <c r="I10" s="238"/>
      <c r="J10" s="238"/>
      <c r="K10" s="239"/>
      <c r="L10" s="237"/>
    </row>
    <row r="11" spans="1:12" s="2" customFormat="1" ht="14.4" x14ac:dyDescent="0.3">
      <c r="A11" s="108">
        <v>10</v>
      </c>
      <c r="B11" s="236"/>
      <c r="C11" s="236"/>
      <c r="D11" s="237"/>
      <c r="E11" s="238"/>
      <c r="F11" s="238"/>
      <c r="G11" s="238"/>
      <c r="H11" s="238"/>
      <c r="I11" s="238"/>
      <c r="J11" s="238"/>
      <c r="K11" s="239"/>
      <c r="L11" s="237"/>
    </row>
    <row r="12" spans="1:12" s="1" customFormat="1" ht="14.4" x14ac:dyDescent="0.3">
      <c r="A12" s="108">
        <v>11</v>
      </c>
      <c r="B12" s="236"/>
      <c r="C12" s="236"/>
      <c r="D12" s="237"/>
      <c r="E12" s="238"/>
      <c r="F12" s="238"/>
      <c r="G12" s="238"/>
      <c r="H12" s="238"/>
      <c r="I12" s="238"/>
      <c r="J12" s="238"/>
      <c r="K12" s="239"/>
      <c r="L12" s="237"/>
    </row>
    <row r="13" spans="1:12" s="2" customFormat="1" ht="14.4" x14ac:dyDescent="0.3">
      <c r="A13" s="108">
        <v>12</v>
      </c>
      <c r="B13" s="236"/>
      <c r="C13" s="236"/>
      <c r="D13" s="237"/>
      <c r="E13" s="238"/>
      <c r="F13" s="238"/>
      <c r="G13" s="238"/>
      <c r="H13" s="238"/>
      <c r="I13" s="238"/>
      <c r="J13" s="238"/>
      <c r="K13" s="239"/>
      <c r="L13" s="237"/>
    </row>
    <row r="14" spans="1:12" s="1" customFormat="1" ht="14.4" x14ac:dyDescent="0.3">
      <c r="A14" s="108">
        <v>14</v>
      </c>
      <c r="B14" s="236"/>
      <c r="C14" s="236"/>
      <c r="D14" s="237"/>
      <c r="E14" s="238"/>
      <c r="F14" s="238"/>
      <c r="G14" s="238"/>
      <c r="H14" s="238"/>
      <c r="I14" s="238"/>
      <c r="J14" s="238"/>
      <c r="K14" s="239"/>
      <c r="L14" s="237"/>
    </row>
    <row r="15" spans="1:12" s="2" customFormat="1" ht="14.4" x14ac:dyDescent="0.3">
      <c r="A15" s="108">
        <v>15</v>
      </c>
      <c r="B15" s="236"/>
      <c r="C15" s="236"/>
      <c r="D15" s="237"/>
      <c r="E15" s="238"/>
      <c r="F15" s="238"/>
      <c r="G15" s="238"/>
      <c r="H15" s="238"/>
      <c r="I15" s="238"/>
      <c r="J15" s="238"/>
      <c r="K15" s="239"/>
      <c r="L15" s="237"/>
    </row>
    <row r="16" spans="1:12" s="1" customFormat="1" ht="14.4" x14ac:dyDescent="0.3">
      <c r="A16" s="108">
        <v>16</v>
      </c>
      <c r="B16" s="236"/>
      <c r="C16" s="236"/>
      <c r="D16" s="237"/>
      <c r="E16" s="238"/>
      <c r="F16" s="238"/>
      <c r="G16" s="238"/>
      <c r="H16" s="238"/>
      <c r="I16" s="238"/>
      <c r="J16" s="238"/>
      <c r="K16" s="239"/>
      <c r="L16" s="237"/>
    </row>
    <row r="17" spans="1:12" s="2" customFormat="1" ht="14.4" x14ac:dyDescent="0.3">
      <c r="A17" s="108">
        <v>17</v>
      </c>
      <c r="B17" s="236"/>
      <c r="C17" s="236"/>
      <c r="D17" s="237"/>
      <c r="E17" s="238"/>
      <c r="F17" s="238"/>
      <c r="G17" s="238"/>
      <c r="H17" s="238"/>
      <c r="I17" s="238"/>
      <c r="J17" s="238"/>
      <c r="K17" s="239"/>
      <c r="L17" s="237"/>
    </row>
    <row r="18" spans="1:12" ht="14.4" x14ac:dyDescent="0.3">
      <c r="A18" s="108">
        <v>18</v>
      </c>
      <c r="B18" s="236"/>
      <c r="C18" s="236"/>
      <c r="D18" s="237"/>
      <c r="E18" s="238"/>
      <c r="F18" s="238"/>
      <c r="G18" s="238"/>
      <c r="H18" s="238"/>
      <c r="I18" s="238"/>
      <c r="J18" s="238"/>
      <c r="K18" s="239"/>
      <c r="L18" s="237"/>
    </row>
    <row r="19" spans="1:12" s="1" customFormat="1" ht="14.4" x14ac:dyDescent="0.3">
      <c r="A19" s="108">
        <v>13</v>
      </c>
      <c r="B19" s="236"/>
      <c r="C19" s="236"/>
      <c r="D19" s="237"/>
      <c r="E19" s="238"/>
      <c r="F19" s="238"/>
      <c r="G19" s="238"/>
      <c r="H19" s="238"/>
      <c r="I19" s="238"/>
      <c r="J19" s="238"/>
      <c r="K19" s="239"/>
      <c r="L19" s="237"/>
    </row>
    <row r="20" spans="1:12" s="2" customFormat="1" ht="14.4" x14ac:dyDescent="0.3">
      <c r="A20" s="108">
        <v>19</v>
      </c>
      <c r="B20" s="236"/>
      <c r="C20" s="236"/>
      <c r="D20" s="237"/>
      <c r="E20" s="238"/>
      <c r="F20" s="238"/>
      <c r="G20" s="238"/>
      <c r="H20" s="238"/>
      <c r="I20" s="238"/>
      <c r="J20" s="238"/>
      <c r="K20" s="239">
        <f t="shared" ref="K20:K39" si="0">SUM(E20:J20)</f>
        <v>0</v>
      </c>
      <c r="L20" s="237"/>
    </row>
    <row r="21" spans="1:12" ht="14.4" x14ac:dyDescent="0.3">
      <c r="A21" s="108">
        <v>20</v>
      </c>
      <c r="B21" s="236"/>
      <c r="C21" s="236"/>
      <c r="D21" s="237"/>
      <c r="E21" s="238"/>
      <c r="F21" s="238"/>
      <c r="G21" s="238"/>
      <c r="H21" s="238"/>
      <c r="I21" s="238"/>
      <c r="J21" s="238"/>
      <c r="K21" s="239">
        <f t="shared" si="0"/>
        <v>0</v>
      </c>
      <c r="L21" s="237"/>
    </row>
    <row r="22" spans="1:12" s="2" customFormat="1" ht="14.4" x14ac:dyDescent="0.3">
      <c r="A22" s="108">
        <v>21</v>
      </c>
      <c r="B22" s="236"/>
      <c r="C22" s="236"/>
      <c r="D22" s="237"/>
      <c r="E22" s="238"/>
      <c r="F22" s="238"/>
      <c r="G22" s="238"/>
      <c r="H22" s="238"/>
      <c r="I22" s="238"/>
      <c r="J22" s="238"/>
      <c r="K22" s="239">
        <f t="shared" si="0"/>
        <v>0</v>
      </c>
      <c r="L22" s="237"/>
    </row>
    <row r="23" spans="1:12" ht="14.4" x14ac:dyDescent="0.3">
      <c r="A23" s="108">
        <v>22</v>
      </c>
      <c r="B23" s="236"/>
      <c r="C23" s="236"/>
      <c r="D23" s="237"/>
      <c r="E23" s="238"/>
      <c r="F23" s="238"/>
      <c r="G23" s="238"/>
      <c r="H23" s="238"/>
      <c r="I23" s="238"/>
      <c r="J23" s="238"/>
      <c r="K23" s="239">
        <f t="shared" si="0"/>
        <v>0</v>
      </c>
      <c r="L23" s="237"/>
    </row>
    <row r="24" spans="1:12" s="2" customFormat="1" ht="14.4" x14ac:dyDescent="0.3">
      <c r="A24" s="108">
        <v>23</v>
      </c>
      <c r="B24" s="236"/>
      <c r="C24" s="236"/>
      <c r="D24" s="237"/>
      <c r="E24" s="238"/>
      <c r="F24" s="238"/>
      <c r="G24" s="238"/>
      <c r="H24" s="238"/>
      <c r="I24" s="238"/>
      <c r="J24" s="238"/>
      <c r="K24" s="239">
        <f t="shared" si="0"/>
        <v>0</v>
      </c>
      <c r="L24" s="237"/>
    </row>
    <row r="25" spans="1:12" ht="14.4" x14ac:dyDescent="0.3">
      <c r="A25" s="108">
        <v>24</v>
      </c>
      <c r="B25" s="236"/>
      <c r="C25" s="236"/>
      <c r="D25" s="237"/>
      <c r="E25" s="238"/>
      <c r="F25" s="238"/>
      <c r="G25" s="238"/>
      <c r="H25" s="238"/>
      <c r="I25" s="238"/>
      <c r="J25" s="238"/>
      <c r="K25" s="239">
        <f t="shared" si="0"/>
        <v>0</v>
      </c>
      <c r="L25" s="237"/>
    </row>
    <row r="26" spans="1:12" s="2" customFormat="1" ht="14.4" x14ac:dyDescent="0.3">
      <c r="A26" s="108">
        <v>25</v>
      </c>
      <c r="B26" s="236"/>
      <c r="C26" s="236"/>
      <c r="D26" s="237"/>
      <c r="E26" s="238"/>
      <c r="F26" s="238"/>
      <c r="G26" s="238"/>
      <c r="H26" s="238"/>
      <c r="I26" s="238"/>
      <c r="J26" s="238"/>
      <c r="K26" s="239">
        <f t="shared" si="0"/>
        <v>0</v>
      </c>
      <c r="L26" s="237"/>
    </row>
    <row r="27" spans="1:12" s="2" customFormat="1" ht="14.4" x14ac:dyDescent="0.3">
      <c r="A27" s="108">
        <v>26</v>
      </c>
      <c r="B27" s="236"/>
      <c r="C27" s="236"/>
      <c r="D27" s="237"/>
      <c r="E27" s="238"/>
      <c r="F27" s="238"/>
      <c r="G27" s="238"/>
      <c r="H27" s="238"/>
      <c r="I27" s="238"/>
      <c r="J27" s="238"/>
      <c r="K27" s="239">
        <f t="shared" si="0"/>
        <v>0</v>
      </c>
      <c r="L27" s="237"/>
    </row>
    <row r="28" spans="1:12" s="1" customFormat="1" ht="14.4" x14ac:dyDescent="0.3">
      <c r="A28" s="108">
        <v>27</v>
      </c>
      <c r="B28" s="236"/>
      <c r="C28" s="236"/>
      <c r="D28" s="237"/>
      <c r="E28" s="238"/>
      <c r="F28" s="238"/>
      <c r="G28" s="238"/>
      <c r="H28" s="238"/>
      <c r="I28" s="238"/>
      <c r="J28" s="238"/>
      <c r="K28" s="239">
        <f t="shared" si="0"/>
        <v>0</v>
      </c>
      <c r="L28" s="237"/>
    </row>
    <row r="29" spans="1:12" s="2" customFormat="1" ht="14.4" x14ac:dyDescent="0.3">
      <c r="A29" s="108">
        <v>28</v>
      </c>
      <c r="B29" s="236"/>
      <c r="C29" s="236"/>
      <c r="D29" s="237"/>
      <c r="E29" s="238"/>
      <c r="F29" s="238"/>
      <c r="G29" s="238"/>
      <c r="H29" s="238"/>
      <c r="I29" s="238"/>
      <c r="J29" s="238"/>
      <c r="K29" s="239">
        <f t="shared" si="0"/>
        <v>0</v>
      </c>
      <c r="L29" s="237"/>
    </row>
    <row r="30" spans="1:12" s="1" customFormat="1" ht="14.4" x14ac:dyDescent="0.3">
      <c r="A30" s="108">
        <v>29</v>
      </c>
      <c r="B30" s="236"/>
      <c r="C30" s="236"/>
      <c r="D30" s="237"/>
      <c r="E30" s="238"/>
      <c r="F30" s="238"/>
      <c r="G30" s="238"/>
      <c r="H30" s="238"/>
      <c r="I30" s="238"/>
      <c r="J30" s="238"/>
      <c r="K30" s="239">
        <f t="shared" si="0"/>
        <v>0</v>
      </c>
      <c r="L30" s="237"/>
    </row>
    <row r="31" spans="1:12" s="2" customFormat="1" ht="14.4" x14ac:dyDescent="0.3">
      <c r="A31" s="108">
        <v>30</v>
      </c>
      <c r="B31" s="236"/>
      <c r="C31" s="236"/>
      <c r="D31" s="237"/>
      <c r="E31" s="238"/>
      <c r="F31" s="238"/>
      <c r="G31" s="238"/>
      <c r="H31" s="238"/>
      <c r="I31" s="238"/>
      <c r="J31" s="238"/>
      <c r="K31" s="239">
        <f t="shared" si="0"/>
        <v>0</v>
      </c>
      <c r="L31" s="237"/>
    </row>
    <row r="32" spans="1:12" s="1" customFormat="1" ht="14.4" x14ac:dyDescent="0.3">
      <c r="A32" s="108">
        <v>31</v>
      </c>
      <c r="B32" s="236"/>
      <c r="C32" s="236"/>
      <c r="D32" s="237"/>
      <c r="E32" s="238"/>
      <c r="F32" s="238"/>
      <c r="G32" s="238"/>
      <c r="H32" s="238"/>
      <c r="I32" s="238"/>
      <c r="J32" s="238"/>
      <c r="K32" s="239">
        <f t="shared" si="0"/>
        <v>0</v>
      </c>
      <c r="L32" s="237"/>
    </row>
    <row r="33" spans="1:12" s="2" customFormat="1" ht="14.4" x14ac:dyDescent="0.3">
      <c r="A33" s="108">
        <v>32</v>
      </c>
      <c r="B33" s="236"/>
      <c r="C33" s="236"/>
      <c r="D33" s="237"/>
      <c r="E33" s="238"/>
      <c r="F33" s="238"/>
      <c r="G33" s="238"/>
      <c r="H33" s="238"/>
      <c r="I33" s="238"/>
      <c r="J33" s="238"/>
      <c r="K33" s="239">
        <f t="shared" si="0"/>
        <v>0</v>
      </c>
      <c r="L33" s="237"/>
    </row>
    <row r="34" spans="1:12" ht="14.4" x14ac:dyDescent="0.3">
      <c r="A34" s="108">
        <v>33</v>
      </c>
      <c r="B34" s="236"/>
      <c r="C34" s="236"/>
      <c r="D34" s="237"/>
      <c r="E34" s="238"/>
      <c r="F34" s="238"/>
      <c r="G34" s="238"/>
      <c r="H34" s="238"/>
      <c r="I34" s="238"/>
      <c r="J34" s="238"/>
      <c r="K34" s="239">
        <f t="shared" si="0"/>
        <v>0</v>
      </c>
      <c r="L34" s="237"/>
    </row>
    <row r="35" spans="1:12" s="2" customFormat="1" ht="14.4" x14ac:dyDescent="0.3">
      <c r="A35" s="108">
        <v>34</v>
      </c>
      <c r="B35" s="236"/>
      <c r="C35" s="236"/>
      <c r="D35" s="237"/>
      <c r="E35" s="238"/>
      <c r="F35" s="238"/>
      <c r="G35" s="238"/>
      <c r="H35" s="238"/>
      <c r="I35" s="238"/>
      <c r="J35" s="238"/>
      <c r="K35" s="239">
        <f t="shared" si="0"/>
        <v>0</v>
      </c>
      <c r="L35" s="237"/>
    </row>
    <row r="36" spans="1:12" ht="14.4" x14ac:dyDescent="0.3">
      <c r="A36" s="108">
        <v>35</v>
      </c>
      <c r="B36" s="236"/>
      <c r="C36" s="236"/>
      <c r="D36" s="237"/>
      <c r="E36" s="238"/>
      <c r="F36" s="238"/>
      <c r="G36" s="238"/>
      <c r="H36" s="238"/>
      <c r="I36" s="238"/>
      <c r="J36" s="238"/>
      <c r="K36" s="239">
        <f t="shared" si="0"/>
        <v>0</v>
      </c>
      <c r="L36" s="237"/>
    </row>
    <row r="37" spans="1:12" s="2" customFormat="1" ht="14.4" x14ac:dyDescent="0.3">
      <c r="A37" s="108">
        <v>36</v>
      </c>
      <c r="B37" s="236"/>
      <c r="C37" s="236"/>
      <c r="D37" s="237"/>
      <c r="E37" s="238"/>
      <c r="F37" s="238"/>
      <c r="G37" s="238"/>
      <c r="H37" s="238"/>
      <c r="I37" s="238"/>
      <c r="J37" s="238"/>
      <c r="K37" s="239">
        <f t="shared" si="0"/>
        <v>0</v>
      </c>
      <c r="L37" s="237"/>
    </row>
    <row r="38" spans="1:12" ht="14.4" x14ac:dyDescent="0.3">
      <c r="A38" s="108">
        <v>37</v>
      </c>
      <c r="B38" s="236"/>
      <c r="C38" s="236"/>
      <c r="D38" s="237"/>
      <c r="E38" s="238"/>
      <c r="F38" s="238"/>
      <c r="G38" s="238"/>
      <c r="H38" s="238"/>
      <c r="I38" s="238"/>
      <c r="J38" s="238"/>
      <c r="K38" s="239">
        <f t="shared" si="0"/>
        <v>0</v>
      </c>
      <c r="L38" s="237"/>
    </row>
    <row r="39" spans="1:12" s="2" customFormat="1" ht="14.4" x14ac:dyDescent="0.3">
      <c r="A39" s="108">
        <v>38</v>
      </c>
      <c r="B39" s="236"/>
      <c r="C39" s="236"/>
      <c r="D39" s="237"/>
      <c r="E39" s="238"/>
      <c r="F39" s="238"/>
      <c r="G39" s="238"/>
      <c r="H39" s="238"/>
      <c r="I39" s="238"/>
      <c r="J39" s="238"/>
      <c r="K39" s="239">
        <f t="shared" si="0"/>
        <v>0</v>
      </c>
      <c r="L39" s="237"/>
    </row>
    <row r="40" spans="1:12" ht="14.4" x14ac:dyDescent="0.3">
      <c r="A40" s="108">
        <v>39</v>
      </c>
      <c r="B40" s="236"/>
      <c r="C40" s="236"/>
      <c r="D40" s="237"/>
      <c r="E40" s="238"/>
      <c r="F40" s="238"/>
      <c r="G40" s="238"/>
      <c r="H40" s="238"/>
      <c r="I40" s="238"/>
      <c r="J40" s="238"/>
      <c r="K40" s="239">
        <f t="shared" ref="K40:K48" si="1">SUM(E40:J40)</f>
        <v>0</v>
      </c>
      <c r="L40" s="237"/>
    </row>
    <row r="41" spans="1:12" ht="14.4" x14ac:dyDescent="0.3">
      <c r="A41" s="108">
        <v>40</v>
      </c>
      <c r="B41" s="236"/>
      <c r="C41" s="236"/>
      <c r="D41" s="237"/>
      <c r="E41" s="238"/>
      <c r="F41" s="238"/>
      <c r="G41" s="238"/>
      <c r="H41" s="238"/>
      <c r="I41" s="238"/>
      <c r="J41" s="238"/>
      <c r="K41" s="239">
        <f t="shared" si="1"/>
        <v>0</v>
      </c>
      <c r="L41" s="237"/>
    </row>
    <row r="42" spans="1:12" ht="14.4" x14ac:dyDescent="0.3">
      <c r="A42" s="108">
        <v>41</v>
      </c>
      <c r="B42" s="236"/>
      <c r="C42" s="236"/>
      <c r="D42" s="237"/>
      <c r="E42" s="238"/>
      <c r="F42" s="238"/>
      <c r="G42" s="238"/>
      <c r="H42" s="238"/>
      <c r="I42" s="238"/>
      <c r="J42" s="238"/>
      <c r="K42" s="239">
        <f t="shared" si="1"/>
        <v>0</v>
      </c>
      <c r="L42" s="237"/>
    </row>
    <row r="43" spans="1:12" ht="14.4" x14ac:dyDescent="0.3">
      <c r="A43" s="108">
        <v>42</v>
      </c>
      <c r="B43" s="236"/>
      <c r="C43" s="236"/>
      <c r="D43" s="237"/>
      <c r="E43" s="238"/>
      <c r="F43" s="238"/>
      <c r="G43" s="238"/>
      <c r="H43" s="238"/>
      <c r="I43" s="238"/>
      <c r="J43" s="238"/>
      <c r="K43" s="239">
        <f t="shared" si="1"/>
        <v>0</v>
      </c>
      <c r="L43" s="237"/>
    </row>
    <row r="44" spans="1:12" ht="14.4" x14ac:dyDescent="0.3">
      <c r="A44" s="108">
        <v>43</v>
      </c>
      <c r="B44" s="236"/>
      <c r="C44" s="236"/>
      <c r="D44" s="237"/>
      <c r="E44" s="238"/>
      <c r="F44" s="238"/>
      <c r="G44" s="238"/>
      <c r="H44" s="238"/>
      <c r="I44" s="238"/>
      <c r="J44" s="238"/>
      <c r="K44" s="239">
        <f t="shared" si="1"/>
        <v>0</v>
      </c>
      <c r="L44" s="237"/>
    </row>
    <row r="45" spans="1:12" ht="14.4" x14ac:dyDescent="0.3">
      <c r="A45" s="108">
        <v>44</v>
      </c>
      <c r="B45" s="236"/>
      <c r="C45" s="236"/>
      <c r="D45" s="237"/>
      <c r="E45" s="238"/>
      <c r="F45" s="238"/>
      <c r="G45" s="238"/>
      <c r="H45" s="238"/>
      <c r="I45" s="238"/>
      <c r="J45" s="238"/>
      <c r="K45" s="239">
        <f t="shared" si="1"/>
        <v>0</v>
      </c>
      <c r="L45" s="237"/>
    </row>
    <row r="46" spans="1:12" ht="14.4" x14ac:dyDescent="0.3">
      <c r="A46" s="108">
        <v>45</v>
      </c>
      <c r="B46" s="236"/>
      <c r="C46" s="236"/>
      <c r="D46" s="237"/>
      <c r="E46" s="238"/>
      <c r="F46" s="238"/>
      <c r="G46" s="238"/>
      <c r="H46" s="238"/>
      <c r="I46" s="238"/>
      <c r="J46" s="238"/>
      <c r="K46" s="239">
        <f t="shared" si="1"/>
        <v>0</v>
      </c>
      <c r="L46" s="237"/>
    </row>
    <row r="47" spans="1:12" ht="14.4" x14ac:dyDescent="0.3">
      <c r="A47" s="108">
        <v>46</v>
      </c>
      <c r="B47" s="236"/>
      <c r="C47" s="236"/>
      <c r="D47" s="237"/>
      <c r="E47" s="238"/>
      <c r="F47" s="238"/>
      <c r="G47" s="238"/>
      <c r="H47" s="238"/>
      <c r="I47" s="238"/>
      <c r="J47" s="238"/>
      <c r="K47" s="239">
        <f t="shared" si="1"/>
        <v>0</v>
      </c>
      <c r="L47" s="237"/>
    </row>
    <row r="48" spans="1:12" ht="14.4" x14ac:dyDescent="0.3">
      <c r="A48" s="108">
        <v>47</v>
      </c>
      <c r="B48" s="236"/>
      <c r="C48" s="236"/>
      <c r="D48" s="237"/>
      <c r="E48" s="238"/>
      <c r="F48" s="238"/>
      <c r="G48" s="238"/>
      <c r="H48" s="238"/>
      <c r="I48" s="238"/>
      <c r="J48" s="238"/>
      <c r="K48" s="239">
        <f t="shared" si="1"/>
        <v>0</v>
      </c>
      <c r="L48" s="237"/>
    </row>
    <row r="49" spans="1:12" ht="14.4" x14ac:dyDescent="0.3">
      <c r="A49" s="108">
        <v>48</v>
      </c>
      <c r="B49" s="236"/>
      <c r="C49" s="236"/>
      <c r="D49" s="237"/>
      <c r="E49" s="238"/>
      <c r="F49" s="238"/>
      <c r="G49" s="238"/>
      <c r="H49" s="238"/>
      <c r="I49" s="238"/>
      <c r="J49" s="238"/>
      <c r="K49" s="239">
        <f t="shared" ref="K49:K55" si="2">SUM(E49:J49)</f>
        <v>0</v>
      </c>
      <c r="L49" s="237"/>
    </row>
    <row r="50" spans="1:12" ht="14.4" x14ac:dyDescent="0.3">
      <c r="A50" s="108">
        <v>49</v>
      </c>
      <c r="B50" s="236"/>
      <c r="C50" s="236"/>
      <c r="D50" s="237"/>
      <c r="E50" s="238"/>
      <c r="F50" s="238"/>
      <c r="G50" s="238"/>
      <c r="H50" s="238"/>
      <c r="I50" s="238"/>
      <c r="J50" s="238"/>
      <c r="K50" s="239">
        <f t="shared" si="2"/>
        <v>0</v>
      </c>
      <c r="L50" s="237"/>
    </row>
    <row r="51" spans="1:12" ht="14.4" x14ac:dyDescent="0.3">
      <c r="A51" s="108">
        <v>50</v>
      </c>
      <c r="B51" s="236"/>
      <c r="C51" s="236"/>
      <c r="D51" s="237"/>
      <c r="E51" s="238"/>
      <c r="F51" s="238"/>
      <c r="G51" s="238"/>
      <c r="H51" s="238"/>
      <c r="I51" s="238"/>
      <c r="J51" s="238"/>
      <c r="K51" s="239">
        <f t="shared" si="2"/>
        <v>0</v>
      </c>
      <c r="L51" s="237"/>
    </row>
    <row r="52" spans="1:12" ht="14.4" x14ac:dyDescent="0.3">
      <c r="A52" s="108">
        <v>51</v>
      </c>
      <c r="B52" s="236"/>
      <c r="C52" s="236"/>
      <c r="D52" s="237"/>
      <c r="E52" s="238"/>
      <c r="F52" s="238"/>
      <c r="G52" s="238"/>
      <c r="H52" s="238"/>
      <c r="I52" s="238"/>
      <c r="J52" s="238"/>
      <c r="K52" s="239">
        <f t="shared" si="2"/>
        <v>0</v>
      </c>
      <c r="L52" s="237"/>
    </row>
    <row r="53" spans="1:12" ht="14.4" x14ac:dyDescent="0.3">
      <c r="A53" s="108">
        <v>52</v>
      </c>
      <c r="B53" s="236"/>
      <c r="C53" s="236"/>
      <c r="D53" s="237"/>
      <c r="E53" s="238"/>
      <c r="F53" s="238"/>
      <c r="G53" s="238"/>
      <c r="H53" s="238"/>
      <c r="I53" s="238"/>
      <c r="J53" s="238"/>
      <c r="K53" s="239">
        <f t="shared" si="2"/>
        <v>0</v>
      </c>
      <c r="L53" s="237"/>
    </row>
    <row r="54" spans="1:12" ht="14.4" x14ac:dyDescent="0.3">
      <c r="A54" s="108">
        <v>53</v>
      </c>
      <c r="B54" s="236"/>
      <c r="C54" s="236"/>
      <c r="D54" s="237"/>
      <c r="E54" s="238"/>
      <c r="F54" s="238"/>
      <c r="G54" s="238"/>
      <c r="H54" s="238"/>
      <c r="I54" s="238"/>
      <c r="J54" s="238"/>
      <c r="K54" s="239">
        <f t="shared" si="2"/>
        <v>0</v>
      </c>
      <c r="L54" s="237"/>
    </row>
    <row r="55" spans="1:12" ht="15" thickBot="1" x14ac:dyDescent="0.35">
      <c r="A55" s="145">
        <v>54</v>
      </c>
      <c r="B55" s="240"/>
      <c r="C55" s="240"/>
      <c r="D55" s="241"/>
      <c r="E55" s="242"/>
      <c r="F55" s="242"/>
      <c r="G55" s="242"/>
      <c r="H55" s="242"/>
      <c r="I55" s="242"/>
      <c r="J55" s="242"/>
      <c r="K55" s="243">
        <f t="shared" si="2"/>
        <v>0</v>
      </c>
      <c r="L55" s="241"/>
    </row>
  </sheetData>
  <sortState xmlns:xlrd2="http://schemas.microsoft.com/office/spreadsheetml/2017/richdata2" ref="A2:L19">
    <sortCondition descending="1" ref="K2:K19"/>
    <sortCondition ref="L2:L19"/>
    <sortCondition ref="D2:D19"/>
  </sortState>
  <printOptions headings="1" gridLines="1"/>
  <pageMargins left="0.7" right="0.7" top="0.75" bottom="0.75" header="0.3" footer="0.3"/>
  <pageSetup scale="93" fitToHeight="0" orientation="landscape" r:id="rId1"/>
  <headerFooter>
    <oddHeader>&amp;COpen Day 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R1048558"/>
  <sheetViews>
    <sheetView zoomScale="89" zoomScaleNormal="89" zoomScalePageLayoutView="70" workbookViewId="0">
      <pane ySplit="1" topLeftCell="A2" activePane="bottomLeft" state="frozen"/>
      <selection pane="bottomLeft" activeCell="A56" sqref="A56:XFD60"/>
    </sheetView>
  </sheetViews>
  <sheetFormatPr defaultRowHeight="14.4" x14ac:dyDescent="0.3"/>
  <cols>
    <col min="1" max="1" width="5" style="41" customWidth="1"/>
    <col min="2" max="2" width="17.69921875" customWidth="1"/>
    <col min="3" max="3" width="11.296875" customWidth="1"/>
    <col min="4" max="4" width="9" style="105"/>
    <col min="5" max="5" width="9" style="105" customWidth="1"/>
    <col min="6" max="6" width="3.69921875" style="105" hidden="1" customWidth="1"/>
    <col min="7" max="7" width="6.59765625" style="105" hidden="1" customWidth="1"/>
    <col min="8" max="8" width="11.59765625" style="111" customWidth="1"/>
    <col min="9" max="9" width="11.59765625" style="37" customWidth="1"/>
    <col min="10" max="10" width="11.3984375" style="388" customWidth="1"/>
    <col min="11" max="11" width="4" style="37" hidden="1" customWidth="1"/>
    <col min="12" max="12" width="7.8984375" style="37" hidden="1" customWidth="1"/>
    <col min="13" max="13" width="11.19921875" style="393" customWidth="1"/>
    <col min="14" max="14" width="13.3984375" style="105" customWidth="1"/>
    <col min="15" max="15" width="10.796875" style="105" customWidth="1"/>
    <col min="16" max="16" width="3.09765625" style="104" hidden="1" customWidth="1"/>
    <col min="17" max="17" width="6.3984375" style="104" hidden="1" customWidth="1"/>
    <col min="18" max="18" width="10.796875" style="111" customWidth="1"/>
  </cols>
  <sheetData>
    <row r="1" spans="1:18" s="4" customFormat="1" x14ac:dyDescent="0.3">
      <c r="A1" s="184"/>
      <c r="B1" s="96" t="s">
        <v>15</v>
      </c>
      <c r="C1" s="96" t="s">
        <v>16</v>
      </c>
      <c r="D1" s="103" t="s">
        <v>98</v>
      </c>
      <c r="E1" s="103" t="s">
        <v>99</v>
      </c>
      <c r="F1" s="103" t="s">
        <v>100</v>
      </c>
      <c r="G1" s="50" t="s">
        <v>101</v>
      </c>
      <c r="H1" s="50" t="s">
        <v>102</v>
      </c>
      <c r="I1" s="95" t="s">
        <v>103</v>
      </c>
      <c r="J1" s="95" t="s">
        <v>104</v>
      </c>
      <c r="K1" s="26" t="s">
        <v>105</v>
      </c>
      <c r="L1" s="19" t="s">
        <v>106</v>
      </c>
      <c r="M1" s="389" t="s">
        <v>107</v>
      </c>
      <c r="N1" s="103" t="s">
        <v>108</v>
      </c>
      <c r="O1" s="103" t="s">
        <v>109</v>
      </c>
      <c r="P1" s="102" t="s">
        <v>110</v>
      </c>
      <c r="Q1" s="40" t="s">
        <v>111</v>
      </c>
      <c r="R1" s="50" t="s">
        <v>25</v>
      </c>
    </row>
    <row r="2" spans="1:18" s="10" customFormat="1" x14ac:dyDescent="0.3">
      <c r="A2" s="100">
        <v>1</v>
      </c>
      <c r="B2" s="198" t="str">
        <f>'OPEN 1'!B5</f>
        <v>Angie Johnson</v>
      </c>
      <c r="C2" s="198" t="str">
        <f>'OPEN 1'!C5</f>
        <v>Double J Belle</v>
      </c>
      <c r="D2" s="350">
        <f>VLOOKUP(C2,'OPEN 1'!$C$1:$D$55,2,FALSE)</f>
        <v>4.9803240740740743E-4</v>
      </c>
      <c r="E2" s="350">
        <f>VLOOKUP(C2,'OPEN 2'!$C$1:$D$55,2,FALSE)</f>
        <v>3.4374999999999998E-4</v>
      </c>
      <c r="F2" s="350" t="e">
        <f>VLOOKUP(C2,'OPEN 3'!$C$2:$D$55,2,FALSE)</f>
        <v>#N/A</v>
      </c>
      <c r="G2" s="351">
        <v>0</v>
      </c>
      <c r="H2" s="351">
        <f t="shared" ref="H2:H17" si="0">SUM(D2:E2)</f>
        <v>8.4178240740740741E-4</v>
      </c>
      <c r="I2" s="352">
        <f>VLOOKUP(C2,'OPEN 1'!$C$2:$K$55,9,FALSE)</f>
        <v>180</v>
      </c>
      <c r="J2" s="352">
        <f>VLOOKUP(C2,'OPEN 2'!$C$1:$K$55,9,FALSE)</f>
        <v>90</v>
      </c>
      <c r="K2" s="353" t="e">
        <f>VLOOKUP(C2,'OPEN 3'!$C$2:$K$55,9,FALSE)</f>
        <v>#N/A</v>
      </c>
      <c r="L2" s="354">
        <v>0</v>
      </c>
      <c r="M2" s="390">
        <f>SUM(I2:J2)</f>
        <v>270</v>
      </c>
      <c r="N2" s="350">
        <f>VLOOKUP(C2,'OPEN 1'!$C$3:$L$55,10,FALSE)</f>
        <v>3.4201388888888888E-3</v>
      </c>
      <c r="O2" s="350">
        <v>1.712962962962963E-3</v>
      </c>
      <c r="P2" s="355" t="e">
        <f>VLOOKUP(C2,'OPEN 3'!$C$2:$L$55,10,FALSE)</f>
        <v>#N/A</v>
      </c>
      <c r="Q2" s="356">
        <v>4.1666666666666699E-2</v>
      </c>
      <c r="R2" s="351">
        <f>SUM(N2:O2)</f>
        <v>5.1331018518518522E-3</v>
      </c>
    </row>
    <row r="3" spans="1:18" s="11" customFormat="1" x14ac:dyDescent="0.3">
      <c r="A3" s="100">
        <v>2</v>
      </c>
      <c r="B3" s="198" t="str">
        <f>'OPEN 1'!B3</f>
        <v>Marvin Daniel</v>
      </c>
      <c r="C3" s="198" t="str">
        <f>'OPEN 1'!C3</f>
        <v>Punch</v>
      </c>
      <c r="D3" s="350">
        <f>VLOOKUP(C3,'OPEN 1'!$C$1:$D$55,2,FALSE)</f>
        <v>8.6689814814814822E-4</v>
      </c>
      <c r="E3" s="350">
        <f>VLOOKUP(C3,'OPEN 2'!$C$1:$D$55,2,FALSE)</f>
        <v>3.9236111111111107E-4</v>
      </c>
      <c r="F3" s="350" t="e">
        <f>VLOOKUP(C3,'OPEN 3'!$C$2:$D$55,2,FALSE)</f>
        <v>#N/A</v>
      </c>
      <c r="G3" s="351">
        <v>8.3333333333333301E-2</v>
      </c>
      <c r="H3" s="351">
        <f t="shared" si="0"/>
        <v>1.2592592592592592E-3</v>
      </c>
      <c r="I3" s="352">
        <f>VLOOKUP(C3,'OPEN 1'!$C$2:$K$55,9,FALSE)</f>
        <v>180</v>
      </c>
      <c r="J3" s="352">
        <f>VLOOKUP(C3,'OPEN 2'!$C$1:$K$55,9,FALSE)</f>
        <v>180</v>
      </c>
      <c r="K3" s="353" t="e">
        <f>VLOOKUP(C3,'OPEN 3'!$C$2:$K$55,9,FALSE)</f>
        <v>#N/A</v>
      </c>
      <c r="L3" s="354">
        <v>0</v>
      </c>
      <c r="M3" s="390">
        <f t="shared" ref="M3:M14" si="1">SUM(I3:J3)</f>
        <v>360</v>
      </c>
      <c r="N3" s="350">
        <f>VLOOKUP(C3,'OPEN 1'!$C$3:$L$55,10,FALSE)</f>
        <v>3.3298611111111111E-3</v>
      </c>
      <c r="O3" s="350">
        <v>4.0509259259259257E-3</v>
      </c>
      <c r="P3" s="355" t="e">
        <f>VLOOKUP(C3,'OPEN 3'!$C$2:$L$55,10,FALSE)</f>
        <v>#N/A</v>
      </c>
      <c r="Q3" s="356">
        <v>0.33333333333333398</v>
      </c>
      <c r="R3" s="351">
        <f t="shared" ref="R3:R17" si="2">SUM(N3:O3)</f>
        <v>7.3807870370370364E-3</v>
      </c>
    </row>
    <row r="4" spans="1:18" s="11" customFormat="1" x14ac:dyDescent="0.3">
      <c r="A4" s="100">
        <v>3</v>
      </c>
      <c r="B4" s="198" t="s">
        <v>77</v>
      </c>
      <c r="C4" s="198" t="str">
        <f>'OPEN 1'!C2</f>
        <v>Myke</v>
      </c>
      <c r="D4" s="350">
        <f>VLOOKUP(C4,'OPEN 1'!$C$1:$D$55,2,FALSE)</f>
        <v>2.9745370370370369E-4</v>
      </c>
      <c r="E4" s="350">
        <f>VLOOKUP(C4,'OPEN 2'!$C$1:$D$55,2,FALSE)</f>
        <v>3.8194444444444446E-4</v>
      </c>
      <c r="F4" s="350" t="e">
        <f>VLOOKUP(C4,'OPEN 3'!$C$2:$D$55,2,FALSE)</f>
        <v>#N/A</v>
      </c>
      <c r="G4" s="351">
        <v>8.3333333333333301E-2</v>
      </c>
      <c r="H4" s="351">
        <f t="shared" si="0"/>
        <v>6.7939814814814816E-4</v>
      </c>
      <c r="I4" s="352">
        <f>VLOOKUP(C4,'OPEN 1'!$C$2:$K$55,9,FALSE)</f>
        <v>180</v>
      </c>
      <c r="J4" s="352">
        <f>VLOOKUP(C4,'OPEN 2'!$C$1:$K$55,9,FALSE)</f>
        <v>180</v>
      </c>
      <c r="K4" s="353" t="e">
        <f>VLOOKUP(C4,'OPEN 3'!$C$2:$K$55,9,FALSE)</f>
        <v>#N/A</v>
      </c>
      <c r="L4" s="354">
        <v>0</v>
      </c>
      <c r="M4" s="390">
        <f t="shared" si="1"/>
        <v>360</v>
      </c>
      <c r="N4" s="350">
        <v>3.5185185185185185E-3</v>
      </c>
      <c r="O4" s="350">
        <v>2.5578703703703705E-3</v>
      </c>
      <c r="P4" s="355" t="e">
        <f>VLOOKUP(C4,'OPEN 3'!$C$2:$L$55,10,FALSE)</f>
        <v>#N/A</v>
      </c>
      <c r="Q4" s="356">
        <v>8.3333333333333301E-2</v>
      </c>
      <c r="R4" s="351">
        <f t="shared" si="2"/>
        <v>6.076388888888889E-3</v>
      </c>
    </row>
    <row r="5" spans="1:18" s="10" customFormat="1" x14ac:dyDescent="0.3">
      <c r="A5" s="100">
        <v>4</v>
      </c>
      <c r="B5" s="198" t="str">
        <f>'OPEN 1'!B4</f>
        <v>Tony Jetensky</v>
      </c>
      <c r="C5" s="198" t="str">
        <f>'OPEN 1'!C4</f>
        <v>Sam</v>
      </c>
      <c r="D5" s="350">
        <f>VLOOKUP(C5,'OPEN 1'!$C$1:$D$55,2,FALSE)</f>
        <v>2.9166666666666664E-4</v>
      </c>
      <c r="E5" s="350">
        <v>3.8425925925925927E-4</v>
      </c>
      <c r="F5" s="350" t="e">
        <f>VLOOKUP(C5,'OPEN 3'!$C$2:$D$55,2,FALSE)</f>
        <v>#N/A</v>
      </c>
      <c r="G5" s="351">
        <v>0</v>
      </c>
      <c r="H5" s="351">
        <f t="shared" si="0"/>
        <v>6.7592592592592596E-4</v>
      </c>
      <c r="I5" s="352">
        <f>VLOOKUP(C5,'OPEN 1'!$C$2:$K$55,9,FALSE)</f>
        <v>180</v>
      </c>
      <c r="J5" s="352">
        <f>VLOOKUP(C5,'OPEN 2'!$C$1:$K$55,9,FALSE)</f>
        <v>180</v>
      </c>
      <c r="K5" s="353" t="e">
        <f>VLOOKUP(C5,'OPEN 3'!$C$2:$K$55,9,FALSE)</f>
        <v>#N/A</v>
      </c>
      <c r="L5" s="354">
        <v>0</v>
      </c>
      <c r="M5" s="390">
        <f t="shared" si="1"/>
        <v>360</v>
      </c>
      <c r="N5" s="350">
        <f>VLOOKUP(C5,'OPEN 1'!$C$3:$L$55,10,FALSE)</f>
        <v>3.3553240740740739E-3</v>
      </c>
      <c r="O5" s="350">
        <v>3.8657407407407408E-3</v>
      </c>
      <c r="P5" s="355" t="e">
        <f>VLOOKUP(C5,'OPEN 3'!$C$2:$L$55,10,FALSE)</f>
        <v>#N/A</v>
      </c>
      <c r="Q5" s="356">
        <v>0.375</v>
      </c>
      <c r="R5" s="351">
        <f t="shared" si="2"/>
        <v>7.2210648148148147E-3</v>
      </c>
    </row>
    <row r="6" spans="1:18" s="11" customFormat="1" x14ac:dyDescent="0.3">
      <c r="A6" s="100">
        <v>5</v>
      </c>
      <c r="B6" s="198" t="str">
        <f>'OPEN 1'!B8</f>
        <v>Kevin Lippe</v>
      </c>
      <c r="C6" s="198" t="str">
        <f>'OPEN 1'!C8</f>
        <v>Buck</v>
      </c>
      <c r="D6" s="350">
        <f>VLOOKUP(C6,'OPEN 1'!$C$1:$D$55,2,FALSE)</f>
        <v>1.662037037037037E-4</v>
      </c>
      <c r="E6" s="350">
        <f>VLOOKUP(C6,'OPEN 2'!$C$1:$D$55,2,FALSE)</f>
        <v>6.8518518518518527E-4</v>
      </c>
      <c r="F6" s="350" t="e">
        <f>VLOOKUP(C6,'OPEN 3'!$C$2:$D$55,2,FALSE)</f>
        <v>#N/A</v>
      </c>
      <c r="G6" s="351">
        <v>0</v>
      </c>
      <c r="H6" s="351">
        <f t="shared" si="0"/>
        <v>8.5138888888888894E-4</v>
      </c>
      <c r="I6" s="352">
        <f>VLOOKUP(C6,'OPEN 1'!$C$2:$K$55,9,FALSE)</f>
        <v>180</v>
      </c>
      <c r="J6" s="352">
        <f>VLOOKUP(C6,'OPEN 2'!$C$1:$K$55,9,FALSE)</f>
        <v>180</v>
      </c>
      <c r="K6" s="353" t="e">
        <f>VLOOKUP(C6,'OPEN 3'!$C$2:$K$55,9,FALSE)</f>
        <v>#N/A</v>
      </c>
      <c r="L6" s="354">
        <v>0</v>
      </c>
      <c r="M6" s="390">
        <f t="shared" si="1"/>
        <v>360</v>
      </c>
      <c r="N6" s="350">
        <f>VLOOKUP(C6,'OPEN 1'!$C$3:$L$55,10,FALSE)</f>
        <v>3.929398148148148E-3</v>
      </c>
      <c r="O6" s="350">
        <v>2.2453703703703702E-3</v>
      </c>
      <c r="P6" s="355" t="e">
        <f>VLOOKUP(C6,'OPEN 3'!$C$2:$L$55,10,FALSE)</f>
        <v>#N/A</v>
      </c>
      <c r="Q6" s="356">
        <v>0.91666666666666696</v>
      </c>
      <c r="R6" s="351">
        <f t="shared" si="2"/>
        <v>6.1747685185185187E-3</v>
      </c>
    </row>
    <row r="7" spans="1:18" s="10" customFormat="1" x14ac:dyDescent="0.3">
      <c r="A7" s="100">
        <v>6</v>
      </c>
      <c r="B7" s="198" t="str">
        <f>'OPEN 1'!B6</f>
        <v>Frankie Acosta</v>
      </c>
      <c r="C7" s="198" t="str">
        <f>'OPEN 1'!C6</f>
        <v>AC Alice</v>
      </c>
      <c r="D7" s="350">
        <f>VLOOKUP(C7,'OPEN 1'!$C$1:$D$55,2,FALSE)</f>
        <v>4.803240740740741E-4</v>
      </c>
      <c r="E7" s="350">
        <f>VLOOKUP(C7,'OPEN 2'!$C$1:$D$55,2,FALSE)</f>
        <v>4.1782407407407409E-4</v>
      </c>
      <c r="F7" s="350" t="e">
        <f>VLOOKUP(C7,'OPEN 3'!$C$2:$D$55,2,FALSE)</f>
        <v>#N/A</v>
      </c>
      <c r="G7" s="351">
        <v>0</v>
      </c>
      <c r="H7" s="351">
        <f t="shared" si="0"/>
        <v>8.9814814814814813E-4</v>
      </c>
      <c r="I7" s="352">
        <f>VLOOKUP(C7,'OPEN 1'!$C$2:$K$55,9,FALSE)</f>
        <v>180</v>
      </c>
      <c r="J7" s="352">
        <f>VLOOKUP(C7,'OPEN 2'!$C$1:$K$55,9,FALSE)</f>
        <v>180</v>
      </c>
      <c r="K7" s="353" t="e">
        <f>VLOOKUP(C7,'OPEN 3'!$C$2:$K$55,9,FALSE)</f>
        <v>#N/A</v>
      </c>
      <c r="L7" s="354">
        <v>0</v>
      </c>
      <c r="M7" s="390">
        <f t="shared" si="1"/>
        <v>360</v>
      </c>
      <c r="N7" s="350">
        <f>VLOOKUP(C7,'OPEN 1'!$C$3:$L$55,10,FALSE)</f>
        <v>3.7572916666666666E-3</v>
      </c>
      <c r="O7" s="350">
        <v>3.6458333333333334E-3</v>
      </c>
      <c r="P7" s="355" t="e">
        <f>VLOOKUP(C7,'OPEN 3'!$C$2:$L$55,10,FALSE)</f>
        <v>#N/A</v>
      </c>
      <c r="Q7" s="356">
        <v>0.125</v>
      </c>
      <c r="R7" s="351">
        <f t="shared" si="2"/>
        <v>7.403125E-3</v>
      </c>
    </row>
    <row r="8" spans="1:18" s="11" customFormat="1" x14ac:dyDescent="0.3">
      <c r="A8" s="100">
        <v>7</v>
      </c>
      <c r="B8" s="198" t="str">
        <f>'OPEN 1'!B9</f>
        <v>Kevin Lippe</v>
      </c>
      <c r="C8" s="198" t="str">
        <f>'OPEN 1'!C9</f>
        <v>Newt</v>
      </c>
      <c r="D8" s="350">
        <f>VLOOKUP(C8,'OPEN 1'!$C$1:$D$55,2,FALSE)</f>
        <v>3.6689814814814815E-4</v>
      </c>
      <c r="E8" s="350">
        <f>VLOOKUP(C8,'OPEN 2'!$C$1:$D$55,2,FALSE)</f>
        <v>4.1319444444444449E-4</v>
      </c>
      <c r="F8" s="350" t="e">
        <f>VLOOKUP(C8,'OPEN 3'!$C$2:$D$55,2,FALSE)</f>
        <v>#N/A</v>
      </c>
      <c r="G8" s="351">
        <v>8.3333333333333301E-2</v>
      </c>
      <c r="H8" s="351">
        <f t="shared" si="0"/>
        <v>7.8009259259259264E-4</v>
      </c>
      <c r="I8" s="352">
        <f>VLOOKUP(C8,'OPEN 1'!$C$2:$K$55,9,FALSE)</f>
        <v>150</v>
      </c>
      <c r="J8" s="352">
        <f>VLOOKUP(C8,'OPEN 2'!$C$1:$K$55,9,FALSE)</f>
        <v>180</v>
      </c>
      <c r="K8" s="353" t="e">
        <f>VLOOKUP(C8,'OPEN 3'!$C$2:$K$55,9,FALSE)</f>
        <v>#N/A</v>
      </c>
      <c r="L8" s="354">
        <v>0</v>
      </c>
      <c r="M8" s="390">
        <f t="shared" si="1"/>
        <v>330</v>
      </c>
      <c r="N8" s="350">
        <f>VLOOKUP(C8,'OPEN 1'!$C$3:$L$55,10,FALSE)</f>
        <v>4.1666666666666666E-3</v>
      </c>
      <c r="O8" s="350">
        <v>4.1666666666666666E-3</v>
      </c>
      <c r="P8" s="355" t="e">
        <f>VLOOKUP(C8,'OPEN 3'!$C$2:$L$55,10,FALSE)</f>
        <v>#N/A</v>
      </c>
      <c r="Q8" s="356">
        <v>0.58333333333333404</v>
      </c>
      <c r="R8" s="351">
        <f t="shared" si="2"/>
        <v>8.3333333333333332E-3</v>
      </c>
    </row>
    <row r="9" spans="1:18" s="10" customFormat="1" x14ac:dyDescent="0.3">
      <c r="A9" s="100">
        <v>8</v>
      </c>
      <c r="B9" s="198" t="str">
        <f>'OPEN 1'!B11</f>
        <v>Leighton Stevens</v>
      </c>
      <c r="C9" s="198" t="str">
        <f>'OPEN 1'!C11</f>
        <v>Oz</v>
      </c>
      <c r="D9" s="350">
        <f>VLOOKUP(C9,'OPEN 1'!$C$1:$D$55,2,FALSE)</f>
        <v>2.9398148148148149E-4</v>
      </c>
      <c r="E9" s="350">
        <f>VLOOKUP(C9,'OPEN 2'!$C$1:$D$55,2,FALSE)</f>
        <v>4.803240740740741E-4</v>
      </c>
      <c r="F9" s="350" t="e">
        <f>VLOOKUP(C9,'OPEN 3'!$C$2:$D$55,2,FALSE)</f>
        <v>#N/A</v>
      </c>
      <c r="G9" s="351">
        <v>0</v>
      </c>
      <c r="H9" s="351">
        <f t="shared" si="0"/>
        <v>7.7430555555555564E-4</v>
      </c>
      <c r="I9" s="352">
        <f>VLOOKUP(C9,'OPEN 1'!$C$2:$K$55,9,FALSE)</f>
        <v>120</v>
      </c>
      <c r="J9" s="352">
        <f>VLOOKUP(C9,'OPEN 2'!$C$1:$K$55,9,FALSE)</f>
        <v>90</v>
      </c>
      <c r="K9" s="353" t="e">
        <f>VLOOKUP(C9,'OPEN 3'!$C$2:$K$55,9,FALSE)</f>
        <v>#N/A</v>
      </c>
      <c r="L9" s="354">
        <v>0</v>
      </c>
      <c r="M9" s="390">
        <f t="shared" si="1"/>
        <v>210</v>
      </c>
      <c r="N9" s="350">
        <f>VLOOKUP(C9,'OPEN 1'!$C$3:$L$55,10,FALSE)</f>
        <v>4.1666666666666666E-3</v>
      </c>
      <c r="O9" s="350">
        <v>3.5185185185185185E-3</v>
      </c>
      <c r="P9" s="355" t="e">
        <f>VLOOKUP(C9,'OPEN 3'!$C$2:$L$55,10,FALSE)</f>
        <v>#N/A</v>
      </c>
      <c r="Q9" s="356">
        <v>1.0416666666666701</v>
      </c>
      <c r="R9" s="351">
        <f t="shared" si="2"/>
        <v>7.6851851851851855E-3</v>
      </c>
    </row>
    <row r="10" spans="1:18" s="11" customFormat="1" x14ac:dyDescent="0.3">
      <c r="A10" s="100">
        <v>9</v>
      </c>
      <c r="B10" s="198" t="str">
        <f>'OPEN 1'!B12</f>
        <v>Mike Clark</v>
      </c>
      <c r="C10" s="198" t="str">
        <f>'OPEN 1'!C12</f>
        <v>Pic</v>
      </c>
      <c r="D10" s="350">
        <f>VLOOKUP(C10,'OPEN 1'!$C$1:$D$55,2,FALSE)</f>
        <v>3.2986111111111112E-4</v>
      </c>
      <c r="E10" s="350">
        <f>VLOOKUP(C10,'OPEN 2'!$C$1:$D$55,2,FALSE)</f>
        <v>4.3981481481481481E-4</v>
      </c>
      <c r="F10" s="350" t="e">
        <f>VLOOKUP(C10,'OPEN 3'!$C$2:$D$55,2,FALSE)</f>
        <v>#N/A</v>
      </c>
      <c r="G10" s="351">
        <v>8.3333333333333301E-2</v>
      </c>
      <c r="H10" s="351">
        <f t="shared" si="0"/>
        <v>7.6967592592592593E-4</v>
      </c>
      <c r="I10" s="352">
        <f>VLOOKUP(C10,'OPEN 1'!$C$2:$K$55,9,FALSE)</f>
        <v>120</v>
      </c>
      <c r="J10" s="352">
        <f>VLOOKUP(C10,'OPEN 2'!$C$1:$K$55,9,FALSE)</f>
        <v>180</v>
      </c>
      <c r="K10" s="353" t="e">
        <f>VLOOKUP(C10,'OPEN 3'!$C$2:$K$55,9,FALSE)</f>
        <v>#N/A</v>
      </c>
      <c r="L10" s="354">
        <v>0</v>
      </c>
      <c r="M10" s="390">
        <f t="shared" si="1"/>
        <v>300</v>
      </c>
      <c r="N10" s="350">
        <f>VLOOKUP(C10,'OPEN 1'!$C$3:$L$55,10,FALSE)</f>
        <v>4.1666666666666666E-3</v>
      </c>
      <c r="O10" s="350">
        <v>3.2175925925925926E-3</v>
      </c>
      <c r="P10" s="355" t="e">
        <f>VLOOKUP(C10,'OPEN 3'!$C$2:$L$55,10,FALSE)</f>
        <v>#N/A</v>
      </c>
      <c r="Q10" s="356">
        <v>0.20833333333333301</v>
      </c>
      <c r="R10" s="351">
        <f t="shared" si="2"/>
        <v>7.3842592592592588E-3</v>
      </c>
    </row>
    <row r="11" spans="1:18" s="10" customFormat="1" x14ac:dyDescent="0.3">
      <c r="A11" s="100">
        <v>10</v>
      </c>
      <c r="B11" s="198" t="str">
        <f>'OPEN 1'!B10</f>
        <v>John Hollman</v>
      </c>
      <c r="C11" s="198" t="str">
        <f>'OPEN 1'!C10</f>
        <v>Eli</v>
      </c>
      <c r="D11" s="350">
        <f>VLOOKUP(C11,'OPEN 1'!$C$1:$D$55,2,FALSE)</f>
        <v>1.1620370370370372E-3</v>
      </c>
      <c r="E11" s="350">
        <f>VLOOKUP(C11,'OPEN 2'!$C$1:$D$55,2,FALSE)</f>
        <v>2.4305555555555555E-4</v>
      </c>
      <c r="F11" s="350" t="e">
        <f>VLOOKUP(C11,'OPEN 3'!$C$2:$D$55,2,FALSE)</f>
        <v>#N/A</v>
      </c>
      <c r="G11" s="351">
        <v>0</v>
      </c>
      <c r="H11" s="351">
        <f t="shared" si="0"/>
        <v>1.4050925925925928E-3</v>
      </c>
      <c r="I11" s="352">
        <f>VLOOKUP(C11,'OPEN 1'!$C$2:$K$55,9,FALSE)</f>
        <v>150</v>
      </c>
      <c r="J11" s="352">
        <f>VLOOKUP(C11,'OPEN 2'!$C$1:$K$55,9,FALSE)</f>
        <v>180</v>
      </c>
      <c r="K11" s="353" t="e">
        <f>VLOOKUP(C11,'OPEN 3'!$C$2:$K$55,9,FALSE)</f>
        <v>#N/A</v>
      </c>
      <c r="L11" s="354">
        <v>0</v>
      </c>
      <c r="M11" s="390">
        <f t="shared" si="1"/>
        <v>330</v>
      </c>
      <c r="N11" s="350">
        <f>VLOOKUP(C11,'OPEN 1'!$C$3:$L$55,10,FALSE)</f>
        <v>4.1666666666666666E-3</v>
      </c>
      <c r="O11" s="350">
        <v>4.4884259259259297E-2</v>
      </c>
      <c r="P11" s="355" t="e">
        <f>VLOOKUP(C11,'OPEN 3'!$C$2:$L$55,10,FALSE)</f>
        <v>#N/A</v>
      </c>
      <c r="Q11" s="356">
        <v>0.625</v>
      </c>
      <c r="R11" s="351">
        <f t="shared" si="2"/>
        <v>4.9050925925925963E-2</v>
      </c>
    </row>
    <row r="12" spans="1:18" s="11" customFormat="1" x14ac:dyDescent="0.3">
      <c r="A12" s="100">
        <v>11</v>
      </c>
      <c r="B12" s="198" t="str">
        <f>'OPEN 1'!B7</f>
        <v>John Hollman</v>
      </c>
      <c r="C12" s="198" t="str">
        <f>'OPEN 1'!C7</f>
        <v>Meg</v>
      </c>
      <c r="D12" s="350">
        <f>VLOOKUP(C12,'OPEN 1'!$C$1:$D$55,2,FALSE)</f>
        <v>5.3935185185185184E-4</v>
      </c>
      <c r="E12" s="350">
        <f>VLOOKUP(C12,'OPEN 2'!$C$1:$D$55,2,FALSE)</f>
        <v>2.9166666666666664E-4</v>
      </c>
      <c r="F12" s="350" t="e">
        <f>VLOOKUP(C12,'OPEN 3'!$C$2:$D$55,2,FALSE)</f>
        <v>#N/A</v>
      </c>
      <c r="G12" s="351">
        <v>0</v>
      </c>
      <c r="H12" s="351">
        <f t="shared" si="0"/>
        <v>8.3101851851851848E-4</v>
      </c>
      <c r="I12" s="352">
        <f>VLOOKUP(C12,'OPEN 1'!$C$2:$K$55,9,FALSE)</f>
        <v>180</v>
      </c>
      <c r="J12" s="352">
        <f>VLOOKUP(C12,'OPEN 2'!$C$1:$K$55,9,FALSE)</f>
        <v>150</v>
      </c>
      <c r="K12" s="353" t="e">
        <f>VLOOKUP(C12,'OPEN 3'!$C$2:$K$55,9,FALSE)</f>
        <v>#N/A</v>
      </c>
      <c r="L12" s="354">
        <v>0</v>
      </c>
      <c r="M12" s="390">
        <f t="shared" si="1"/>
        <v>330</v>
      </c>
      <c r="N12" s="350">
        <f>VLOOKUP(C12,'OPEN 1'!$C$3:$L$55,10,FALSE)</f>
        <v>3.8009259259259255E-3</v>
      </c>
      <c r="O12" s="350">
        <v>4.1666666666666666E-3</v>
      </c>
      <c r="P12" s="355" t="e">
        <f>VLOOKUP(C12,'OPEN 3'!$C$2:$L$55,10,FALSE)</f>
        <v>#N/A</v>
      </c>
      <c r="Q12" s="356">
        <v>0.41666666666666702</v>
      </c>
      <c r="R12" s="351">
        <f t="shared" si="2"/>
        <v>7.9675925925925921E-3</v>
      </c>
    </row>
    <row r="13" spans="1:18" s="11" customFormat="1" x14ac:dyDescent="0.3">
      <c r="A13" s="100">
        <v>12</v>
      </c>
      <c r="B13" s="198" t="str">
        <f>'OPEN 1'!B13</f>
        <v>Tony Jetensky</v>
      </c>
      <c r="C13" s="198" t="str">
        <f>'OPEN 1'!C13</f>
        <v>Sauce</v>
      </c>
      <c r="D13" s="350">
        <f>VLOOKUP(C13,'OPEN 1'!$C$1:$D$55,2,FALSE)</f>
        <v>8.7499999999999991E-4</v>
      </c>
      <c r="E13" s="350">
        <f>VLOOKUP(C13,'OPEN 2'!$C$1:$D$55,2,FALSE)</f>
        <v>4.803240740740741E-4</v>
      </c>
      <c r="F13" s="350" t="e">
        <f>VLOOKUP(C13,'OPEN 3'!$C$2:$D$55,2,FALSE)</f>
        <v>#N/A</v>
      </c>
      <c r="G13" s="351">
        <v>0</v>
      </c>
      <c r="H13" s="351">
        <f>SUM(D13:E13)</f>
        <v>1.3553240740740739E-3</v>
      </c>
      <c r="I13" s="352">
        <f>VLOOKUP(C13,'OPEN 1'!$C$2:$K$55,9,FALSE)</f>
        <v>60</v>
      </c>
      <c r="J13" s="352">
        <f>VLOOKUP(C13,'OPEN 2'!$C$1:$K$55,9,FALSE)</f>
        <v>180</v>
      </c>
      <c r="K13" s="353" t="e">
        <f>VLOOKUP(C13,'OPEN 3'!$C$2:$K$55,9,FALSE)</f>
        <v>#N/A</v>
      </c>
      <c r="L13" s="354">
        <v>0</v>
      </c>
      <c r="M13" s="390">
        <f t="shared" si="1"/>
        <v>240</v>
      </c>
      <c r="N13" s="350">
        <f>VLOOKUP(C13,'OPEN 1'!$C$3:$L$55,10,FALSE)</f>
        <v>4.1666666666666666E-3</v>
      </c>
      <c r="O13" s="350">
        <v>4.1666666666666666E-3</v>
      </c>
      <c r="P13" s="355" t="e">
        <f>VLOOKUP(C13,'OPEN 3'!$C$2:$L$55,10,FALSE)</f>
        <v>#N/A</v>
      </c>
      <c r="Q13" s="356">
        <v>0.29166666666666702</v>
      </c>
      <c r="R13" s="351">
        <f t="shared" si="2"/>
        <v>8.3333333333333332E-3</v>
      </c>
    </row>
    <row r="14" spans="1:18" s="10" customFormat="1" x14ac:dyDescent="0.3">
      <c r="A14" s="100">
        <v>13</v>
      </c>
      <c r="B14" s="198" t="str">
        <f>'OPEN 1'!B14</f>
        <v>Leighton Stevens</v>
      </c>
      <c r="C14" s="198" t="str">
        <f>'OPEN 1'!C14</f>
        <v>Clyde</v>
      </c>
      <c r="D14" s="350">
        <f>VLOOKUP(C14,'OPEN 1'!$C$1:$D$55,2,FALSE)</f>
        <v>2.4560185185185184E-3</v>
      </c>
      <c r="E14" s="350">
        <f>VLOOKUP(C14,'OPEN 2'!$C$1:$D$55,2,FALSE)</f>
        <v>4.4444444444444441E-4</v>
      </c>
      <c r="F14" s="350" t="e">
        <f>VLOOKUP(C14,'OPEN 3'!$C$2:$D$55,2,FALSE)</f>
        <v>#N/A</v>
      </c>
      <c r="G14" s="351">
        <v>0</v>
      </c>
      <c r="H14" s="351">
        <f>SUM(D14:E14)</f>
        <v>2.9004629629629628E-3</v>
      </c>
      <c r="I14" s="352">
        <f>VLOOKUP(C14,'OPEN 1'!$C$2:$K$55,9,FALSE)</f>
        <v>60</v>
      </c>
      <c r="J14" s="352">
        <f>VLOOKUP(C14,'OPEN 2'!$C$1:$K$55,9,FALSE)</f>
        <v>180</v>
      </c>
      <c r="K14" s="353" t="e">
        <f>VLOOKUP(C14,'OPEN 3'!$C$2:$K$55,9,FALSE)</f>
        <v>#N/A</v>
      </c>
      <c r="L14" s="354">
        <v>0</v>
      </c>
      <c r="M14" s="390">
        <f t="shared" si="1"/>
        <v>240</v>
      </c>
      <c r="N14" s="350">
        <f>VLOOKUP(C14,'OPEN 1'!$C$3:$L$55,10,FALSE)</f>
        <v>4.1666666666666666E-3</v>
      </c>
      <c r="O14" s="350">
        <v>4.1666666666666666E-3</v>
      </c>
      <c r="P14" s="355" t="e">
        <f>VLOOKUP(C14,'OPEN 3'!$C$2:$L$55,10,FALSE)</f>
        <v>#N/A</v>
      </c>
      <c r="Q14" s="356">
        <v>1.25</v>
      </c>
      <c r="R14" s="351">
        <f t="shared" si="2"/>
        <v>8.3333333333333332E-3</v>
      </c>
    </row>
    <row r="15" spans="1:18" s="10" customFormat="1" hidden="1" x14ac:dyDescent="0.3">
      <c r="A15" s="100">
        <v>12</v>
      </c>
      <c r="B15" s="198" t="str">
        <f>'OPEN 1'!B17</f>
        <v xml:space="preserve"> </v>
      </c>
      <c r="C15" s="198" t="str">
        <f>'OPEN 1'!C17</f>
        <v xml:space="preserve"> </v>
      </c>
      <c r="D15" s="350" t="str">
        <f>VLOOKUP(C15,'OPEN 1'!$C$1:$D$55,2,FALSE)</f>
        <v xml:space="preserve"> </v>
      </c>
      <c r="E15" s="350" t="e">
        <f>VLOOKUP(C15,'OPEN 2'!$C$1:$D$55,2,FALSE)</f>
        <v>#N/A</v>
      </c>
      <c r="F15" s="350" t="e">
        <f>VLOOKUP(C15,'OPEN 3'!$C$2:$D$55,2,FALSE)</f>
        <v>#N/A</v>
      </c>
      <c r="G15" s="351">
        <v>0</v>
      </c>
      <c r="H15" s="351" t="e">
        <f t="shared" si="0"/>
        <v>#N/A</v>
      </c>
      <c r="I15" s="352" t="str">
        <f>VLOOKUP(C15,'OPEN 1'!$C$2:$K$55,9,FALSE)</f>
        <v xml:space="preserve"> </v>
      </c>
      <c r="J15" s="352" t="e">
        <f>VLOOKUP(C15,'OPEN 2'!$C$1:$K$55,9,FALSE)</f>
        <v>#N/A</v>
      </c>
      <c r="K15" s="353" t="e">
        <f>VLOOKUP(C15,'OPEN 3'!$C$2:$K$55,9,FALSE)</f>
        <v>#N/A</v>
      </c>
      <c r="L15" s="354">
        <v>0</v>
      </c>
      <c r="M15" s="390" t="e">
        <f t="shared" ref="M2:M17" si="3">SUM(I15:L15)</f>
        <v>#N/A</v>
      </c>
      <c r="N15" s="350" t="str">
        <f>VLOOKUP(C15,'OPEN 1'!$C$3:$L$55,10,FALSE)</f>
        <v xml:space="preserve"> </v>
      </c>
      <c r="O15" s="350">
        <v>3.9236111111111112E-3</v>
      </c>
      <c r="P15" s="355" t="e">
        <f>VLOOKUP(C15,'OPEN 3'!$C$2:$L$55,10,FALSE)</f>
        <v>#N/A</v>
      </c>
      <c r="Q15" s="356">
        <v>0.16666666666666699</v>
      </c>
      <c r="R15" s="351">
        <f t="shared" si="2"/>
        <v>3.9236111111111112E-3</v>
      </c>
    </row>
    <row r="16" spans="1:18" s="10" customFormat="1" hidden="1" x14ac:dyDescent="0.3">
      <c r="A16" s="100">
        <v>14</v>
      </c>
      <c r="B16" s="198" t="str">
        <f>'OPEN 1'!B16</f>
        <v xml:space="preserve"> </v>
      </c>
      <c r="C16" s="198" t="str">
        <f>'OPEN 1'!C16</f>
        <v xml:space="preserve"> </v>
      </c>
      <c r="D16" s="350" t="str">
        <f>VLOOKUP(C16,'OPEN 1'!$C$1:$D$55,2,FALSE)</f>
        <v xml:space="preserve"> </v>
      </c>
      <c r="E16" s="350" t="e">
        <f>VLOOKUP(C16,'OPEN 2'!$C$1:$D$55,2,FALSE)</f>
        <v>#N/A</v>
      </c>
      <c r="F16" s="350" t="e">
        <f>VLOOKUP(C16,'OPEN 3'!$C$2:$D$55,2,FALSE)</f>
        <v>#N/A</v>
      </c>
      <c r="G16" s="351">
        <v>8.3333333333333301E-2</v>
      </c>
      <c r="H16" s="351" t="e">
        <f t="shared" si="0"/>
        <v>#N/A</v>
      </c>
      <c r="I16" s="352" t="str">
        <f>VLOOKUP(C16,'OPEN 1'!$C$2:$K$55,9,FALSE)</f>
        <v xml:space="preserve"> </v>
      </c>
      <c r="J16" s="352" t="e">
        <f>VLOOKUP(C16,'OPEN 2'!$C$1:$K$55,9,FALSE)</f>
        <v>#N/A</v>
      </c>
      <c r="K16" s="353" t="e">
        <f>VLOOKUP(C16,'OPEN 3'!$C$2:$K$55,9,FALSE)</f>
        <v>#N/A</v>
      </c>
      <c r="L16" s="354">
        <v>0</v>
      </c>
      <c r="M16" s="390" t="e">
        <f t="shared" si="3"/>
        <v>#N/A</v>
      </c>
      <c r="N16" s="350" t="str">
        <f>VLOOKUP(C16,'OPEN 1'!$C$3:$L$55,10,FALSE)</f>
        <v xml:space="preserve"> </v>
      </c>
      <c r="O16" s="350">
        <v>4.1666666666666666E-3</v>
      </c>
      <c r="P16" s="355" t="e">
        <f>VLOOKUP(C16,'OPEN 3'!$C$2:$L$55,10,FALSE)</f>
        <v>#N/A</v>
      </c>
      <c r="Q16" s="356">
        <v>1.3333333333333299</v>
      </c>
      <c r="R16" s="351">
        <f t="shared" si="2"/>
        <v>4.1666666666666666E-3</v>
      </c>
    </row>
    <row r="17" spans="1:18" s="11" customFormat="1" hidden="1" x14ac:dyDescent="0.3">
      <c r="A17" s="100">
        <v>15</v>
      </c>
      <c r="B17" s="198" t="str">
        <f>'OPEN 1'!B15</f>
        <v xml:space="preserve"> </v>
      </c>
      <c r="C17" s="198" t="str">
        <f>'OPEN 1'!C15</f>
        <v xml:space="preserve"> </v>
      </c>
      <c r="D17" s="350" t="str">
        <f>VLOOKUP(C17,'OPEN 1'!$C$1:$D$55,2,FALSE)</f>
        <v xml:space="preserve"> </v>
      </c>
      <c r="E17" s="350" t="e">
        <f>VLOOKUP(C17,'OPEN 2'!$C$1:$D$55,2,FALSE)</f>
        <v>#N/A</v>
      </c>
      <c r="F17" s="350" t="e">
        <f>VLOOKUP(C17,'OPEN 3'!$C$2:$D$55,2,FALSE)</f>
        <v>#N/A</v>
      </c>
      <c r="G17" s="351">
        <v>8.3333333333333301E-2</v>
      </c>
      <c r="H17" s="351" t="e">
        <f t="shared" si="0"/>
        <v>#N/A</v>
      </c>
      <c r="I17" s="352" t="str">
        <f>VLOOKUP(C17,'OPEN 1'!$C$2:$K$55,9,FALSE)</f>
        <v xml:space="preserve"> </v>
      </c>
      <c r="J17" s="352" t="e">
        <f>VLOOKUP(C17,'OPEN 2'!$C$1:$K$55,9,FALSE)</f>
        <v>#N/A</v>
      </c>
      <c r="K17" s="353" t="e">
        <f>VLOOKUP(C17,'OPEN 3'!$C$2:$K$55,9,FALSE)</f>
        <v>#N/A</v>
      </c>
      <c r="L17" s="354">
        <v>0</v>
      </c>
      <c r="M17" s="390" t="e">
        <f t="shared" si="3"/>
        <v>#N/A</v>
      </c>
      <c r="N17" s="350" t="str">
        <f>VLOOKUP(C17,'OPEN 1'!$C$3:$L$55,10,FALSE)</f>
        <v xml:space="preserve"> </v>
      </c>
      <c r="O17" s="350">
        <v>4.1666666666666666E-3</v>
      </c>
      <c r="P17" s="355" t="e">
        <f>VLOOKUP(C17,'OPEN 3'!$C$2:$L$55,10,FALSE)</f>
        <v>#N/A</v>
      </c>
      <c r="Q17" s="356">
        <v>1.2083333333333299</v>
      </c>
      <c r="R17" s="351">
        <f t="shared" si="2"/>
        <v>4.1666666666666666E-3</v>
      </c>
    </row>
    <row r="18" spans="1:18" s="11" customFormat="1" hidden="1" x14ac:dyDescent="0.3">
      <c r="A18" s="100">
        <v>17</v>
      </c>
      <c r="B18" s="198">
        <f>'OPEN 1'!B18</f>
        <v>0</v>
      </c>
      <c r="C18" s="198">
        <f>'OPEN 1'!C18</f>
        <v>0</v>
      </c>
      <c r="D18" s="350" t="e">
        <f>VLOOKUP(C18,'OPEN 1'!$C$1:$D$55,2,FALSE)</f>
        <v>#N/A</v>
      </c>
      <c r="E18" s="350" t="e">
        <f>VLOOKUP(C18,'OPEN 2'!$C$1:$D$55,2,FALSE)</f>
        <v>#N/A</v>
      </c>
      <c r="F18" s="350" t="e">
        <f>VLOOKUP(C18,'OPEN 3'!$C$2:$D$55,2,FALSE)</f>
        <v>#N/A</v>
      </c>
      <c r="G18" s="351">
        <v>8.3333333333333301E-2</v>
      </c>
      <c r="H18" s="351" t="e">
        <f t="shared" ref="H18:H32" si="4">SUM(D18:E18)</f>
        <v>#N/A</v>
      </c>
      <c r="I18" s="352" t="e">
        <f>VLOOKUP(C18,'OPEN 1'!$C$2:$K$55,9,FALSE)</f>
        <v>#N/A</v>
      </c>
      <c r="J18" s="352" t="e">
        <f>VLOOKUP(C18,'OPEN 2'!$C$1:$K$55,9,FALSE)</f>
        <v>#N/A</v>
      </c>
      <c r="K18" s="353" t="e">
        <f>VLOOKUP(C18,'OPEN 3'!$C$2:$K$55,9,FALSE)</f>
        <v>#N/A</v>
      </c>
      <c r="L18" s="354">
        <v>0</v>
      </c>
      <c r="M18" s="390" t="e">
        <f t="shared" ref="M18:M32" si="5">SUM(I18:L18)</f>
        <v>#N/A</v>
      </c>
      <c r="N18" s="350" t="e">
        <f>VLOOKUP(C18,'OPEN 1'!$C$3:$L$55,10,FALSE)</f>
        <v>#N/A</v>
      </c>
      <c r="O18" s="350" t="e">
        <f>VLOOKUP(C18,'OPEN 3'!$C$1:$L$55,10,FALSE)</f>
        <v>#N/A</v>
      </c>
      <c r="P18" s="355" t="e">
        <f>VLOOKUP(C18,'OPEN 3'!$C$2:$L$55,10,FALSE)</f>
        <v>#N/A</v>
      </c>
      <c r="Q18" s="356">
        <v>1.4583333333333299</v>
      </c>
      <c r="R18" s="351" t="e">
        <f t="shared" ref="R18:R48" si="6">SUM(N18:P18)</f>
        <v>#N/A</v>
      </c>
    </row>
    <row r="19" spans="1:18" s="10" customFormat="1" hidden="1" x14ac:dyDescent="0.3">
      <c r="A19" s="100">
        <v>18</v>
      </c>
      <c r="B19" s="198">
        <f>'OPEN 1'!B19</f>
        <v>0</v>
      </c>
      <c r="C19" s="198">
        <f>'OPEN 1'!C19</f>
        <v>0</v>
      </c>
      <c r="D19" s="350" t="e">
        <f>VLOOKUP(C19,'OPEN 1'!$C$1:$D$55,2,FALSE)</f>
        <v>#N/A</v>
      </c>
      <c r="E19" s="350" t="e">
        <f>VLOOKUP(C19,'OPEN 2'!$C$1:$D$55,2,FALSE)</f>
        <v>#N/A</v>
      </c>
      <c r="F19" s="350" t="e">
        <f>VLOOKUP(C19,'OPEN 3'!$C$2:$D$55,2,FALSE)</f>
        <v>#N/A</v>
      </c>
      <c r="G19" s="351">
        <v>8.3333333333333301E-2</v>
      </c>
      <c r="H19" s="351" t="e">
        <f t="shared" si="4"/>
        <v>#N/A</v>
      </c>
      <c r="I19" s="352" t="e">
        <f>VLOOKUP(C19,'OPEN 1'!$C$2:$K$55,9,FALSE)</f>
        <v>#N/A</v>
      </c>
      <c r="J19" s="352" t="e">
        <f>VLOOKUP(C19,'OPEN 2'!$C$1:$K$55,9,FALSE)</f>
        <v>#N/A</v>
      </c>
      <c r="K19" s="353" t="e">
        <f>VLOOKUP(C19,'OPEN 3'!$C$2:$K$55,9,FALSE)</f>
        <v>#N/A</v>
      </c>
      <c r="L19" s="354">
        <v>0</v>
      </c>
      <c r="M19" s="390" t="e">
        <f t="shared" si="5"/>
        <v>#N/A</v>
      </c>
      <c r="N19" s="350" t="e">
        <f>VLOOKUP(C19,'OPEN 1'!$C$3:$L$55,10,FALSE)</f>
        <v>#N/A</v>
      </c>
      <c r="O19" s="350" t="e">
        <f>VLOOKUP(C19,'OPEN 3'!$C$1:$L$55,10,FALSE)</f>
        <v>#N/A</v>
      </c>
      <c r="P19" s="355" t="e">
        <f>VLOOKUP(C19,'OPEN 3'!$C$2:$L$55,10,FALSE)</f>
        <v>#N/A</v>
      </c>
      <c r="Q19" s="356">
        <v>0.70833333333333404</v>
      </c>
      <c r="R19" s="351" t="e">
        <f t="shared" si="6"/>
        <v>#N/A</v>
      </c>
    </row>
    <row r="20" spans="1:18" s="11" customFormat="1" hidden="1" x14ac:dyDescent="0.3">
      <c r="A20" s="100">
        <v>19</v>
      </c>
      <c r="B20" s="198">
        <f>'OPEN 1'!B20</f>
        <v>0</v>
      </c>
      <c r="C20" s="198">
        <f>'OPEN 1'!C20</f>
        <v>0</v>
      </c>
      <c r="D20" s="350" t="e">
        <f>VLOOKUP(C20,'OPEN 1'!$C$1:$D$55,2,FALSE)</f>
        <v>#N/A</v>
      </c>
      <c r="E20" s="350" t="e">
        <f>VLOOKUP(C20,'OPEN 2'!$C$1:$D$55,2,FALSE)</f>
        <v>#N/A</v>
      </c>
      <c r="F20" s="350" t="e">
        <f>VLOOKUP(C20,'OPEN 3'!$C$2:$D$55,2,FALSE)</f>
        <v>#N/A</v>
      </c>
      <c r="G20" s="351">
        <v>0</v>
      </c>
      <c r="H20" s="351" t="e">
        <f t="shared" si="4"/>
        <v>#N/A</v>
      </c>
      <c r="I20" s="352" t="e">
        <f>VLOOKUP(C20,'OPEN 1'!$C$2:$K$55,9,FALSE)</f>
        <v>#N/A</v>
      </c>
      <c r="J20" s="352" t="e">
        <f>VLOOKUP(C20,'OPEN 2'!$C$1:$K$55,9,FALSE)</f>
        <v>#N/A</v>
      </c>
      <c r="K20" s="353" t="e">
        <f>VLOOKUP(C20,'OPEN 3'!$C$2:$K$55,9,FALSE)</f>
        <v>#N/A</v>
      </c>
      <c r="L20" s="354">
        <v>0</v>
      </c>
      <c r="M20" s="390" t="e">
        <f t="shared" si="5"/>
        <v>#N/A</v>
      </c>
      <c r="N20" s="350" t="e">
        <f>VLOOKUP(C20,'OPEN 1'!$C$3:$L$55,10,FALSE)</f>
        <v>#N/A</v>
      </c>
      <c r="O20" s="350" t="e">
        <f>VLOOKUP(C20,'OPEN 3'!$C$1:$L$55,10,FALSE)</f>
        <v>#N/A</v>
      </c>
      <c r="P20" s="355" t="e">
        <f>VLOOKUP(C20,'OPEN 3'!$C$2:$L$55,10,FALSE)</f>
        <v>#N/A</v>
      </c>
      <c r="Q20" s="356">
        <v>0.750000000000001</v>
      </c>
      <c r="R20" s="351" t="e">
        <f t="shared" si="6"/>
        <v>#N/A</v>
      </c>
    </row>
    <row r="21" spans="1:18" s="10" customFormat="1" hidden="1" x14ac:dyDescent="0.3">
      <c r="A21" s="100">
        <v>20</v>
      </c>
      <c r="B21" s="198">
        <f>'OPEN 1'!B21</f>
        <v>0</v>
      </c>
      <c r="C21" s="198">
        <f>'OPEN 1'!C21</f>
        <v>0</v>
      </c>
      <c r="D21" s="350" t="e">
        <f>VLOOKUP(C21,'OPEN 1'!$C$1:$D$55,2,FALSE)</f>
        <v>#N/A</v>
      </c>
      <c r="E21" s="350" t="e">
        <f>VLOOKUP(C21,'OPEN 2'!$C$1:$D$55,2,FALSE)</f>
        <v>#N/A</v>
      </c>
      <c r="F21" s="350" t="e">
        <f>VLOOKUP(C21,'OPEN 3'!$C$2:$D$55,2,FALSE)</f>
        <v>#N/A</v>
      </c>
      <c r="G21" s="351">
        <v>8.3333333333333301E-2</v>
      </c>
      <c r="H21" s="351" t="e">
        <f t="shared" si="4"/>
        <v>#N/A</v>
      </c>
      <c r="I21" s="352" t="e">
        <f>VLOOKUP(C21,'OPEN 1'!$C$2:$K$55,9,FALSE)</f>
        <v>#N/A</v>
      </c>
      <c r="J21" s="352" t="e">
        <f>VLOOKUP(C21,'OPEN 2'!$C$1:$K$55,9,FALSE)</f>
        <v>#N/A</v>
      </c>
      <c r="K21" s="353" t="e">
        <f>VLOOKUP(C21,'OPEN 3'!$C$2:$K$55,9,FALSE)</f>
        <v>#N/A</v>
      </c>
      <c r="L21" s="354">
        <v>0</v>
      </c>
      <c r="M21" s="390" t="e">
        <f t="shared" si="5"/>
        <v>#N/A</v>
      </c>
      <c r="N21" s="350" t="e">
        <f>VLOOKUP(C21,'OPEN 1'!$C$3:$L$55,10,FALSE)</f>
        <v>#N/A</v>
      </c>
      <c r="O21" s="350" t="e">
        <f>VLOOKUP(C21,'OPEN 3'!$C$1:$L$55,10,FALSE)</f>
        <v>#N/A</v>
      </c>
      <c r="P21" s="355" t="e">
        <f>VLOOKUP(C21,'OPEN 3'!$C$2:$L$55,10,FALSE)</f>
        <v>#N/A</v>
      </c>
      <c r="Q21" s="356">
        <v>1.7083333333333299</v>
      </c>
      <c r="R21" s="351" t="e">
        <f t="shared" si="6"/>
        <v>#N/A</v>
      </c>
    </row>
    <row r="22" spans="1:18" s="11" customFormat="1" hidden="1" x14ac:dyDescent="0.3">
      <c r="A22" s="100">
        <v>21</v>
      </c>
      <c r="B22" s="198">
        <f>'OPEN 1'!B22</f>
        <v>0</v>
      </c>
      <c r="C22" s="198">
        <f>'OPEN 1'!C22</f>
        <v>0</v>
      </c>
      <c r="D22" s="350" t="e">
        <f>VLOOKUP(C22,'OPEN 1'!$C$1:$D$55,2,FALSE)</f>
        <v>#N/A</v>
      </c>
      <c r="E22" s="350" t="e">
        <f>VLOOKUP(C22,'OPEN 2'!$C$1:$D$55,2,FALSE)</f>
        <v>#N/A</v>
      </c>
      <c r="F22" s="350" t="e">
        <f>VLOOKUP(C22,'OPEN 3'!$C$2:$D$55,2,FALSE)</f>
        <v>#N/A</v>
      </c>
      <c r="G22" s="351">
        <v>0</v>
      </c>
      <c r="H22" s="351" t="e">
        <f t="shared" si="4"/>
        <v>#N/A</v>
      </c>
      <c r="I22" s="352" t="e">
        <f>VLOOKUP(C22,'OPEN 1'!$C$2:$K$55,9,FALSE)</f>
        <v>#N/A</v>
      </c>
      <c r="J22" s="352" t="e">
        <f>VLOOKUP(C22,'OPEN 2'!$C$1:$K$55,9,FALSE)</f>
        <v>#N/A</v>
      </c>
      <c r="K22" s="353" t="e">
        <f>VLOOKUP(C22,'OPEN 3'!$C$2:$K$55,9,FALSE)</f>
        <v>#N/A</v>
      </c>
      <c r="L22" s="354">
        <v>0</v>
      </c>
      <c r="M22" s="390" t="e">
        <f t="shared" si="5"/>
        <v>#N/A</v>
      </c>
      <c r="N22" s="350" t="e">
        <f>VLOOKUP(C22,'OPEN 1'!$C$3:$L$55,10,FALSE)</f>
        <v>#N/A</v>
      </c>
      <c r="O22" s="350" t="e">
        <f>VLOOKUP(C22,'OPEN 3'!$C$1:$L$55,10,FALSE)</f>
        <v>#N/A</v>
      </c>
      <c r="P22" s="355" t="e">
        <f>VLOOKUP(C22,'OPEN 3'!$C$2:$L$55,10,FALSE)</f>
        <v>#N/A</v>
      </c>
      <c r="Q22" s="356">
        <v>1.6666666666666701</v>
      </c>
      <c r="R22" s="351" t="e">
        <f t="shared" si="6"/>
        <v>#N/A</v>
      </c>
    </row>
    <row r="23" spans="1:18" s="10" customFormat="1" hidden="1" x14ac:dyDescent="0.3">
      <c r="A23" s="100">
        <v>22</v>
      </c>
      <c r="B23" s="198">
        <f>'OPEN 1'!B23</f>
        <v>0</v>
      </c>
      <c r="C23" s="198">
        <f>'OPEN 1'!C23</f>
        <v>0</v>
      </c>
      <c r="D23" s="350" t="e">
        <f>VLOOKUP(C23,'OPEN 1'!$C$1:$D$55,2,FALSE)</f>
        <v>#N/A</v>
      </c>
      <c r="E23" s="350" t="e">
        <f>VLOOKUP(C23,'OPEN 2'!$C$1:$D$55,2,FALSE)</f>
        <v>#N/A</v>
      </c>
      <c r="F23" s="350" t="e">
        <f>VLOOKUP(C23,'OPEN 3'!$C$2:$D$55,2,FALSE)</f>
        <v>#N/A</v>
      </c>
      <c r="G23" s="351">
        <v>8.3333333333333301E-2</v>
      </c>
      <c r="H23" s="351" t="e">
        <f t="shared" si="4"/>
        <v>#N/A</v>
      </c>
      <c r="I23" s="352" t="e">
        <f>VLOOKUP(C23,'OPEN 1'!$C$2:$K$55,9,FALSE)</f>
        <v>#N/A</v>
      </c>
      <c r="J23" s="352" t="e">
        <f>VLOOKUP(C23,'OPEN 2'!$C$1:$K$55,9,FALSE)</f>
        <v>#N/A</v>
      </c>
      <c r="K23" s="353" t="e">
        <f>VLOOKUP(C23,'OPEN 3'!$C$2:$K$55,9,FALSE)</f>
        <v>#N/A</v>
      </c>
      <c r="L23" s="354">
        <v>0</v>
      </c>
      <c r="M23" s="390" t="e">
        <f t="shared" si="5"/>
        <v>#N/A</v>
      </c>
      <c r="N23" s="350" t="e">
        <f>VLOOKUP(C23,'OPEN 1'!$C$3:$L$55,10,FALSE)</f>
        <v>#N/A</v>
      </c>
      <c r="O23" s="350" t="e">
        <f>VLOOKUP(C23,'OPEN 3'!$C$1:$L$55,10,FALSE)</f>
        <v>#N/A</v>
      </c>
      <c r="P23" s="355" t="e">
        <f>VLOOKUP(C23,'OPEN 3'!$C$2:$L$55,10,FALSE)</f>
        <v>#N/A</v>
      </c>
      <c r="Q23" s="356">
        <v>0.95833333333333404</v>
      </c>
      <c r="R23" s="351" t="e">
        <f t="shared" si="6"/>
        <v>#N/A</v>
      </c>
    </row>
    <row r="24" spans="1:18" s="10" customFormat="1" hidden="1" x14ac:dyDescent="0.3">
      <c r="A24" s="100">
        <v>23</v>
      </c>
      <c r="B24" s="198">
        <f>'OPEN 1'!B24</f>
        <v>0</v>
      </c>
      <c r="C24" s="198">
        <f>'OPEN 1'!C24</f>
        <v>0</v>
      </c>
      <c r="D24" s="350" t="e">
        <f>VLOOKUP(C24,'OPEN 1'!$C$1:$D$55,2,FALSE)</f>
        <v>#N/A</v>
      </c>
      <c r="E24" s="350" t="e">
        <f>VLOOKUP(C24,'OPEN 2'!$C$1:$D$55,2,FALSE)</f>
        <v>#N/A</v>
      </c>
      <c r="F24" s="350" t="e">
        <f>VLOOKUP(C24,'OPEN 3'!$C$2:$D$55,2,FALSE)</f>
        <v>#N/A</v>
      </c>
      <c r="G24" s="351">
        <v>0</v>
      </c>
      <c r="H24" s="351" t="e">
        <f t="shared" si="4"/>
        <v>#N/A</v>
      </c>
      <c r="I24" s="352" t="e">
        <f>VLOOKUP(C24,'OPEN 1'!$C$2:$K$55,9,FALSE)</f>
        <v>#N/A</v>
      </c>
      <c r="J24" s="352" t="e">
        <f>VLOOKUP(C24,'OPEN 2'!$C$1:$K$55,9,FALSE)</f>
        <v>#N/A</v>
      </c>
      <c r="K24" s="353" t="e">
        <f>VLOOKUP(C24,'OPEN 3'!$C$2:$K$55,9,FALSE)</f>
        <v>#N/A</v>
      </c>
      <c r="L24" s="354">
        <v>0</v>
      </c>
      <c r="M24" s="390" t="e">
        <f t="shared" si="5"/>
        <v>#N/A</v>
      </c>
      <c r="N24" s="350" t="e">
        <f>VLOOKUP(C24,'OPEN 1'!$C$3:$L$55,10,FALSE)</f>
        <v>#N/A</v>
      </c>
      <c r="O24" s="350" t="e">
        <f>VLOOKUP(C24,'OPEN 3'!$C$1:$L$55,10,FALSE)</f>
        <v>#N/A</v>
      </c>
      <c r="P24" s="355" t="e">
        <f>VLOOKUP(C24,'OPEN 3'!$C$2:$L$55,10,FALSE)</f>
        <v>#N/A</v>
      </c>
      <c r="Q24" s="356">
        <v>1.7916666666666701</v>
      </c>
      <c r="R24" s="351" t="e">
        <f t="shared" si="6"/>
        <v>#N/A</v>
      </c>
    </row>
    <row r="25" spans="1:18" s="10" customFormat="1" hidden="1" x14ac:dyDescent="0.3">
      <c r="A25" s="100">
        <v>24</v>
      </c>
      <c r="B25" s="198">
        <f>'OPEN 1'!B25</f>
        <v>0</v>
      </c>
      <c r="C25" s="198">
        <f>'OPEN 1'!C25</f>
        <v>0</v>
      </c>
      <c r="D25" s="350" t="e">
        <f>VLOOKUP(C25,'OPEN 1'!$C$1:$D$55,2,FALSE)</f>
        <v>#N/A</v>
      </c>
      <c r="E25" s="350" t="e">
        <f>VLOOKUP(C25,'OPEN 2'!$C$1:$D$55,2,FALSE)</f>
        <v>#N/A</v>
      </c>
      <c r="F25" s="350" t="e">
        <f>VLOOKUP(C25,'OPEN 3'!$C$2:$D$55,2,FALSE)</f>
        <v>#N/A</v>
      </c>
      <c r="G25" s="351">
        <v>0</v>
      </c>
      <c r="H25" s="351" t="e">
        <f>SUM(D25:E25)</f>
        <v>#N/A</v>
      </c>
      <c r="I25" s="352" t="e">
        <f>VLOOKUP(C25,'OPEN 1'!$C$2:$K$55,9,FALSE)</f>
        <v>#N/A</v>
      </c>
      <c r="J25" s="352" t="e">
        <f>VLOOKUP(C25,'OPEN 2'!$C$1:$K$55,9,FALSE)</f>
        <v>#N/A</v>
      </c>
      <c r="K25" s="353" t="e">
        <f>VLOOKUP(C25,'OPEN 3'!$C$2:$K$55,9,FALSE)</f>
        <v>#N/A</v>
      </c>
      <c r="L25" s="354">
        <v>0</v>
      </c>
      <c r="M25" s="390" t="e">
        <f t="shared" si="5"/>
        <v>#N/A</v>
      </c>
      <c r="N25" s="350" t="e">
        <f>VLOOKUP(C25,'OPEN 1'!$C$3:$L$55,10,FALSE)</f>
        <v>#N/A</v>
      </c>
      <c r="O25" s="350" t="e">
        <f>VLOOKUP(C25,'OPEN 3'!$C$1:$L$55,10,FALSE)</f>
        <v>#N/A</v>
      </c>
      <c r="P25" s="355" t="e">
        <f>VLOOKUP(C25,'OPEN 3'!$C$2:$L$55,10,FALSE)</f>
        <v>#N/A</v>
      </c>
      <c r="Q25" s="356">
        <v>1.375</v>
      </c>
      <c r="R25" s="351" t="e">
        <f t="shared" si="6"/>
        <v>#N/A</v>
      </c>
    </row>
    <row r="26" spans="1:18" s="11" customFormat="1" hidden="1" x14ac:dyDescent="0.3">
      <c r="A26" s="100">
        <v>25</v>
      </c>
      <c r="B26" s="198">
        <f>'OPEN 1'!B26</f>
        <v>0</v>
      </c>
      <c r="C26" s="198">
        <f>'OPEN 1'!C26</f>
        <v>0</v>
      </c>
      <c r="D26" s="350" t="e">
        <f>VLOOKUP(C26,'OPEN 1'!$C$1:$D$55,2,FALSE)</f>
        <v>#N/A</v>
      </c>
      <c r="E26" s="350" t="e">
        <f>VLOOKUP(C26,'OPEN 2'!$C$1:$D$55,2,FALSE)</f>
        <v>#N/A</v>
      </c>
      <c r="F26" s="350" t="e">
        <f>VLOOKUP(C26,'OPEN 3'!$C$2:$D$55,2,FALSE)</f>
        <v>#N/A</v>
      </c>
      <c r="G26" s="351">
        <v>8.3333333333333301E-2</v>
      </c>
      <c r="H26" s="351" t="e">
        <f t="shared" si="4"/>
        <v>#N/A</v>
      </c>
      <c r="I26" s="352" t="e">
        <f>VLOOKUP(C26,'OPEN 1'!$C$2:$K$55,9,FALSE)</f>
        <v>#N/A</v>
      </c>
      <c r="J26" s="352" t="e">
        <f>VLOOKUP(C26,'OPEN 2'!$C$1:$K$55,9,FALSE)</f>
        <v>#N/A</v>
      </c>
      <c r="K26" s="353" t="e">
        <f>VLOOKUP(C26,'OPEN 3'!$C$2:$K$55,9,FALSE)</f>
        <v>#N/A</v>
      </c>
      <c r="L26" s="354">
        <v>0</v>
      </c>
      <c r="M26" s="390" t="e">
        <f t="shared" si="5"/>
        <v>#N/A</v>
      </c>
      <c r="N26" s="350" t="e">
        <f>VLOOKUP(C26,'OPEN 1'!$C$3:$L$55,10,FALSE)</f>
        <v>#N/A</v>
      </c>
      <c r="O26" s="350" t="e">
        <f>VLOOKUP(C26,'OPEN 3'!$C$1:$L$55,10,FALSE)</f>
        <v>#N/A</v>
      </c>
      <c r="P26" s="355" t="e">
        <f>VLOOKUP(C26,'OPEN 3'!$C$2:$L$55,10,FALSE)</f>
        <v>#N/A</v>
      </c>
      <c r="Q26" s="356">
        <v>1.0833333333333299</v>
      </c>
      <c r="R26" s="351" t="e">
        <f t="shared" si="6"/>
        <v>#N/A</v>
      </c>
    </row>
    <row r="27" spans="1:18" s="10" customFormat="1" hidden="1" x14ac:dyDescent="0.3">
      <c r="A27" s="100">
        <v>26</v>
      </c>
      <c r="B27" s="198">
        <f>'OPEN 1'!B27</f>
        <v>0</v>
      </c>
      <c r="C27" s="198">
        <f>'OPEN 1'!C27</f>
        <v>0</v>
      </c>
      <c r="D27" s="350" t="e">
        <f>VLOOKUP(C27,'OPEN 1'!$C$1:$D$55,2,FALSE)</f>
        <v>#N/A</v>
      </c>
      <c r="E27" s="350" t="e">
        <f>VLOOKUP(C27,'OPEN 2'!$C$1:$D$55,2,FALSE)</f>
        <v>#N/A</v>
      </c>
      <c r="F27" s="350" t="e">
        <f>VLOOKUP(C27,'OPEN 3'!$C$2:$D$55,2,FALSE)</f>
        <v>#N/A</v>
      </c>
      <c r="G27" s="351">
        <v>0</v>
      </c>
      <c r="H27" s="351" t="e">
        <f t="shared" si="4"/>
        <v>#N/A</v>
      </c>
      <c r="I27" s="352" t="e">
        <f>VLOOKUP(C27,'OPEN 1'!$C$2:$K$55,9,FALSE)</f>
        <v>#N/A</v>
      </c>
      <c r="J27" s="352" t="e">
        <f>VLOOKUP(C27,'OPEN 2'!$C$1:$K$55,9,FALSE)</f>
        <v>#N/A</v>
      </c>
      <c r="K27" s="353" t="e">
        <f>VLOOKUP(C27,'OPEN 3'!$C$2:$K$55,9,FALSE)</f>
        <v>#N/A</v>
      </c>
      <c r="L27" s="354">
        <v>0</v>
      </c>
      <c r="M27" s="390" t="e">
        <f t="shared" si="5"/>
        <v>#N/A</v>
      </c>
      <c r="N27" s="350" t="e">
        <f>VLOOKUP(C27,'OPEN 1'!$C$3:$L$55,10,FALSE)</f>
        <v>#N/A</v>
      </c>
      <c r="O27" s="350" t="e">
        <f>VLOOKUP(C27,'OPEN 3'!$C$1:$L$55,10,FALSE)</f>
        <v>#N/A</v>
      </c>
      <c r="P27" s="355" t="e">
        <f>VLOOKUP(C27,'OPEN 3'!$C$2:$L$55,10,FALSE)</f>
        <v>#N/A</v>
      </c>
      <c r="Q27" s="356">
        <v>0</v>
      </c>
      <c r="R27" s="351" t="e">
        <f t="shared" si="6"/>
        <v>#N/A</v>
      </c>
    </row>
    <row r="28" spans="1:18" s="11" customFormat="1" hidden="1" x14ac:dyDescent="0.3">
      <c r="A28" s="100">
        <v>27</v>
      </c>
      <c r="B28" s="198">
        <f>'OPEN 1'!B28</f>
        <v>0</v>
      </c>
      <c r="C28" s="198">
        <f>'OPEN 1'!C28</f>
        <v>0</v>
      </c>
      <c r="D28" s="350" t="e">
        <f>VLOOKUP(C28,'OPEN 1'!$C$1:$D$55,2,FALSE)</f>
        <v>#N/A</v>
      </c>
      <c r="E28" s="350" t="e">
        <f>VLOOKUP(C28,'OPEN 2'!$C$1:$D$55,2,FALSE)</f>
        <v>#N/A</v>
      </c>
      <c r="F28" s="350" t="e">
        <f>VLOOKUP(C28,'OPEN 3'!$C$2:$D$55,2,FALSE)</f>
        <v>#N/A</v>
      </c>
      <c r="G28" s="351">
        <v>8.3333333333333301E-2</v>
      </c>
      <c r="H28" s="351" t="e">
        <f t="shared" si="4"/>
        <v>#N/A</v>
      </c>
      <c r="I28" s="352" t="e">
        <f>VLOOKUP(C28,'OPEN 1'!$C$2:$K$55,9,FALSE)</f>
        <v>#N/A</v>
      </c>
      <c r="J28" s="352" t="e">
        <f>VLOOKUP(C28,'OPEN 2'!$C$1:$K$55,9,FALSE)</f>
        <v>#N/A</v>
      </c>
      <c r="K28" s="353" t="e">
        <f>VLOOKUP(C28,'OPEN 3'!$C$2:$K$55,9,FALSE)</f>
        <v>#N/A</v>
      </c>
      <c r="L28" s="354">
        <v>0</v>
      </c>
      <c r="M28" s="390" t="e">
        <f t="shared" si="5"/>
        <v>#N/A</v>
      </c>
      <c r="N28" s="350" t="e">
        <f>VLOOKUP(C28,'OPEN 1'!$C$3:$L$55,10,FALSE)</f>
        <v>#N/A</v>
      </c>
      <c r="O28" s="350" t="e">
        <f>VLOOKUP(C28,'OPEN 3'!$C$1:$L$55,10,FALSE)</f>
        <v>#N/A</v>
      </c>
      <c r="P28" s="355" t="e">
        <f>VLOOKUP(C28,'OPEN 3'!$C$2:$L$55,10,FALSE)</f>
        <v>#N/A</v>
      </c>
      <c r="Q28" s="356">
        <v>0.45833333333333398</v>
      </c>
      <c r="R28" s="351" t="e">
        <f t="shared" si="6"/>
        <v>#N/A</v>
      </c>
    </row>
    <row r="29" spans="1:18" s="10" customFormat="1" hidden="1" x14ac:dyDescent="0.3">
      <c r="A29" s="100">
        <v>28</v>
      </c>
      <c r="B29" s="198">
        <f>'OPEN 1'!B29</f>
        <v>0</v>
      </c>
      <c r="C29" s="198">
        <f>'OPEN 1'!C29</f>
        <v>0</v>
      </c>
      <c r="D29" s="350" t="e">
        <f>VLOOKUP(C29,'OPEN 1'!$C$1:$D$55,2,FALSE)</f>
        <v>#N/A</v>
      </c>
      <c r="E29" s="350" t="e">
        <f>VLOOKUP(C29,'OPEN 2'!$C$1:$D$55,2,FALSE)</f>
        <v>#N/A</v>
      </c>
      <c r="F29" s="350" t="e">
        <f>VLOOKUP(C29,'OPEN 3'!$C$2:$D$55,2,FALSE)</f>
        <v>#N/A</v>
      </c>
      <c r="G29" s="351">
        <v>0</v>
      </c>
      <c r="H29" s="351" t="e">
        <f t="shared" si="4"/>
        <v>#N/A</v>
      </c>
      <c r="I29" s="352" t="e">
        <f>VLOOKUP(C29,'OPEN 1'!$C$2:$K$55,9,FALSE)</f>
        <v>#N/A</v>
      </c>
      <c r="J29" s="352" t="e">
        <f>VLOOKUP(C29,'OPEN 2'!$C$1:$K$55,9,FALSE)</f>
        <v>#N/A</v>
      </c>
      <c r="K29" s="353" t="e">
        <f>VLOOKUP(C29,'OPEN 3'!$C$2:$K$55,9,FALSE)</f>
        <v>#N/A</v>
      </c>
      <c r="L29" s="354">
        <v>0</v>
      </c>
      <c r="M29" s="390" t="e">
        <f t="shared" si="5"/>
        <v>#N/A</v>
      </c>
      <c r="N29" s="350" t="e">
        <f>VLOOKUP(C29,'OPEN 1'!$C$3:$L$55,10,FALSE)</f>
        <v>#N/A</v>
      </c>
      <c r="O29" s="350" t="e">
        <f>VLOOKUP(C29,'OPEN 3'!$C$1:$L$55,10,FALSE)</f>
        <v>#N/A</v>
      </c>
      <c r="P29" s="355" t="e">
        <f>VLOOKUP(C29,'OPEN 3'!$C$2:$L$55,10,FALSE)</f>
        <v>#N/A</v>
      </c>
      <c r="Q29" s="356">
        <v>0.5</v>
      </c>
      <c r="R29" s="351" t="e">
        <f t="shared" si="6"/>
        <v>#N/A</v>
      </c>
    </row>
    <row r="30" spans="1:18" s="11" customFormat="1" hidden="1" x14ac:dyDescent="0.3">
      <c r="A30" s="100">
        <v>29</v>
      </c>
      <c r="B30" s="198">
        <f>'OPEN 1'!B30</f>
        <v>0</v>
      </c>
      <c r="C30" s="198">
        <f>'OPEN 1'!C30</f>
        <v>0</v>
      </c>
      <c r="D30" s="350" t="e">
        <f>VLOOKUP(C30,'OPEN 1'!$C$1:$D$55,2,FALSE)</f>
        <v>#N/A</v>
      </c>
      <c r="E30" s="350" t="e">
        <f>VLOOKUP(C30,'OPEN 2'!$C$1:$D$55,2,FALSE)</f>
        <v>#N/A</v>
      </c>
      <c r="F30" s="350" t="e">
        <f>VLOOKUP(C30,'OPEN 3'!$C$2:$D$55,2,FALSE)</f>
        <v>#N/A</v>
      </c>
      <c r="G30" s="351">
        <v>0</v>
      </c>
      <c r="H30" s="351" t="e">
        <f t="shared" si="4"/>
        <v>#N/A</v>
      </c>
      <c r="I30" s="352" t="e">
        <f>VLOOKUP(C30,'OPEN 1'!$C$2:$K$55,9,FALSE)</f>
        <v>#N/A</v>
      </c>
      <c r="J30" s="352" t="e">
        <f>VLOOKUP(C30,'OPEN 2'!$C$1:$K$55,9,FALSE)</f>
        <v>#N/A</v>
      </c>
      <c r="K30" s="353" t="e">
        <f>VLOOKUP(C30,'OPEN 3'!$C$2:$K$55,9,FALSE)</f>
        <v>#N/A</v>
      </c>
      <c r="L30" s="354">
        <v>0</v>
      </c>
      <c r="M30" s="390" t="e">
        <f t="shared" si="5"/>
        <v>#N/A</v>
      </c>
      <c r="N30" s="350" t="e">
        <f>VLOOKUP(C30,'OPEN 1'!$C$3:$L$55,10,FALSE)</f>
        <v>#N/A</v>
      </c>
      <c r="O30" s="350" t="e">
        <f>VLOOKUP(C30,'OPEN 3'!$C$1:$L$55,10,FALSE)</f>
        <v>#N/A</v>
      </c>
      <c r="P30" s="355" t="e">
        <f>VLOOKUP(C30,'OPEN 3'!$C$2:$L$55,10,FALSE)</f>
        <v>#N/A</v>
      </c>
      <c r="Q30" s="356">
        <v>0.54166666666666696</v>
      </c>
      <c r="R30" s="351" t="e">
        <f t="shared" si="6"/>
        <v>#N/A</v>
      </c>
    </row>
    <row r="31" spans="1:18" s="10" customFormat="1" hidden="1" x14ac:dyDescent="0.3">
      <c r="A31" s="100">
        <v>30</v>
      </c>
      <c r="B31" s="198">
        <f>'OPEN 1'!B31</f>
        <v>0</v>
      </c>
      <c r="C31" s="198">
        <f>'OPEN 1'!C31</f>
        <v>0</v>
      </c>
      <c r="D31" s="350" t="e">
        <f>VLOOKUP(C31,'OPEN 1'!$C$1:$D$55,2,FALSE)</f>
        <v>#N/A</v>
      </c>
      <c r="E31" s="350" t="e">
        <f>VLOOKUP(C31,'OPEN 2'!$C$1:$D$55,2,FALSE)</f>
        <v>#N/A</v>
      </c>
      <c r="F31" s="350" t="e">
        <f>VLOOKUP(C31,'OPEN 3'!$C$2:$D$55,2,FALSE)</f>
        <v>#N/A</v>
      </c>
      <c r="G31" s="351">
        <v>0</v>
      </c>
      <c r="H31" s="351" t="e">
        <f t="shared" si="4"/>
        <v>#N/A</v>
      </c>
      <c r="I31" s="352" t="e">
        <f>VLOOKUP(C31,'OPEN 1'!$C$2:$K$55,9,FALSE)</f>
        <v>#N/A</v>
      </c>
      <c r="J31" s="352" t="e">
        <f>VLOOKUP(C31,'OPEN 2'!$C$1:$K$55,9,FALSE)</f>
        <v>#N/A</v>
      </c>
      <c r="K31" s="353" t="e">
        <f>VLOOKUP(C31,'OPEN 3'!$C$2:$K$55,9,FALSE)</f>
        <v>#N/A</v>
      </c>
      <c r="L31" s="354">
        <v>0</v>
      </c>
      <c r="M31" s="390" t="e">
        <f t="shared" si="5"/>
        <v>#N/A</v>
      </c>
      <c r="N31" s="350" t="e">
        <f>VLOOKUP(C31,'OPEN 1'!$C$3:$L$55,10,FALSE)</f>
        <v>#N/A</v>
      </c>
      <c r="O31" s="350" t="e">
        <f>VLOOKUP(C31,'OPEN 3'!$C$1:$L$55,10,FALSE)</f>
        <v>#N/A</v>
      </c>
      <c r="P31" s="355" t="e">
        <f>VLOOKUP(C31,'OPEN 3'!$C$2:$L$55,10,FALSE)</f>
        <v>#N/A</v>
      </c>
      <c r="Q31" s="356">
        <v>0.79166666666666696</v>
      </c>
      <c r="R31" s="351" t="e">
        <f t="shared" si="6"/>
        <v>#N/A</v>
      </c>
    </row>
    <row r="32" spans="1:18" s="11" customFormat="1" hidden="1" x14ac:dyDescent="0.3">
      <c r="A32" s="100">
        <v>31</v>
      </c>
      <c r="B32" s="198">
        <f>'OPEN 1'!B32</f>
        <v>0</v>
      </c>
      <c r="C32" s="198">
        <f>'OPEN 1'!C32</f>
        <v>0</v>
      </c>
      <c r="D32" s="350" t="e">
        <f>VLOOKUP(C32,'OPEN 1'!$C$1:$D$55,2,FALSE)</f>
        <v>#N/A</v>
      </c>
      <c r="E32" s="350" t="e">
        <f>VLOOKUP(C32,'OPEN 2'!$C$1:$D$55,2,FALSE)</f>
        <v>#N/A</v>
      </c>
      <c r="F32" s="350" t="e">
        <f>VLOOKUP(C32,'OPEN 3'!$C$2:$D$55,2,FALSE)</f>
        <v>#N/A</v>
      </c>
      <c r="G32" s="351">
        <v>8.3333333333333301E-2</v>
      </c>
      <c r="H32" s="351" t="e">
        <f t="shared" si="4"/>
        <v>#N/A</v>
      </c>
      <c r="I32" s="352" t="e">
        <f>VLOOKUP(C32,'OPEN 1'!$C$2:$K$55,9,FALSE)</f>
        <v>#N/A</v>
      </c>
      <c r="J32" s="352" t="e">
        <f>VLOOKUP(C32,'OPEN 2'!$C$1:$K$55,9,FALSE)</f>
        <v>#N/A</v>
      </c>
      <c r="K32" s="353" t="e">
        <f>VLOOKUP(C32,'OPEN 3'!$C$2:$K$55,9,FALSE)</f>
        <v>#N/A</v>
      </c>
      <c r="L32" s="354">
        <v>0</v>
      </c>
      <c r="M32" s="390" t="e">
        <f t="shared" si="5"/>
        <v>#N/A</v>
      </c>
      <c r="N32" s="350" t="e">
        <f>VLOOKUP(C32,'OPEN 1'!$C$3:$L$55,10,FALSE)</f>
        <v>#N/A</v>
      </c>
      <c r="O32" s="350" t="e">
        <f>VLOOKUP(C32,'OPEN 3'!$C$1:$L$55,10,FALSE)</f>
        <v>#N/A</v>
      </c>
      <c r="P32" s="355" t="e">
        <f>VLOOKUP(C32,'OPEN 3'!$C$2:$L$55,10,FALSE)</f>
        <v>#N/A</v>
      </c>
      <c r="Q32" s="356">
        <v>0.83333333333333404</v>
      </c>
      <c r="R32" s="351" t="e">
        <f t="shared" si="6"/>
        <v>#N/A</v>
      </c>
    </row>
    <row r="33" spans="1:18" hidden="1" x14ac:dyDescent="0.3">
      <c r="A33" s="100">
        <v>32</v>
      </c>
      <c r="B33" s="198">
        <f>'OPEN 1'!B33</f>
        <v>0</v>
      </c>
      <c r="C33" s="198">
        <f>'OPEN 1'!C33</f>
        <v>0</v>
      </c>
      <c r="D33" s="350" t="e">
        <f>VLOOKUP(C33,'OPEN 1'!$C$1:$D$55,2,FALSE)</f>
        <v>#N/A</v>
      </c>
      <c r="E33" s="350" t="e">
        <f>VLOOKUP(C33,'OPEN 2'!$C$1:$D$55,2,FALSE)</f>
        <v>#N/A</v>
      </c>
      <c r="F33" s="350" t="e">
        <f>VLOOKUP(C33,'OPEN 3'!$C$2:$D$55,2,FALSE)</f>
        <v>#N/A</v>
      </c>
      <c r="G33" s="351">
        <v>0</v>
      </c>
      <c r="H33" s="351" t="e">
        <f t="shared" ref="H33:H48" si="7">SUM(D33:E33)</f>
        <v>#N/A</v>
      </c>
      <c r="I33" s="352" t="e">
        <f>VLOOKUP(C33,'OPEN 1'!$C$2:$K$55,9,FALSE)</f>
        <v>#N/A</v>
      </c>
      <c r="J33" s="352" t="e">
        <f>VLOOKUP(C33,'OPEN 2'!$C$1:$K$55,9,FALSE)</f>
        <v>#N/A</v>
      </c>
      <c r="K33" s="353" t="e">
        <f>VLOOKUP(C33,'OPEN 3'!$C$2:$K$55,9,FALSE)</f>
        <v>#N/A</v>
      </c>
      <c r="L33" s="354">
        <v>0</v>
      </c>
      <c r="M33" s="390" t="e">
        <f t="shared" ref="M33:M48" si="8">SUM(I33:L33)</f>
        <v>#N/A</v>
      </c>
      <c r="N33" s="350" t="e">
        <f>VLOOKUP(C33,'OPEN 1'!$C$3:$L$55,10,FALSE)</f>
        <v>#N/A</v>
      </c>
      <c r="O33" s="350" t="e">
        <f>VLOOKUP(C33,'OPEN 3'!$C$1:$L$55,10,FALSE)</f>
        <v>#N/A</v>
      </c>
      <c r="P33" s="355" t="e">
        <f>VLOOKUP(C33,'OPEN 3'!$C$2:$L$55,10,FALSE)</f>
        <v>#N/A</v>
      </c>
      <c r="Q33" s="356">
        <v>1.5</v>
      </c>
      <c r="R33" s="351" t="e">
        <f t="shared" si="6"/>
        <v>#N/A</v>
      </c>
    </row>
    <row r="34" spans="1:18" hidden="1" x14ac:dyDescent="0.3">
      <c r="A34" s="100">
        <v>33</v>
      </c>
      <c r="B34" s="198">
        <f>'OPEN 1'!B34</f>
        <v>0</v>
      </c>
      <c r="C34" s="198">
        <f>'OPEN 1'!C34</f>
        <v>0</v>
      </c>
      <c r="D34" s="350" t="e">
        <f>VLOOKUP(C34,'OPEN 1'!$C$1:$D$55,2,FALSE)</f>
        <v>#N/A</v>
      </c>
      <c r="E34" s="350" t="e">
        <f>VLOOKUP(C34,'OPEN 2'!$C$1:$D$55,2,FALSE)</f>
        <v>#N/A</v>
      </c>
      <c r="F34" s="350" t="e">
        <f>VLOOKUP(C34,'OPEN 3'!$C$2:$D$55,2,FALSE)</f>
        <v>#N/A</v>
      </c>
      <c r="G34" s="351">
        <v>0</v>
      </c>
      <c r="H34" s="351" t="e">
        <f t="shared" si="7"/>
        <v>#N/A</v>
      </c>
      <c r="I34" s="352" t="e">
        <f>VLOOKUP(C34,'OPEN 1'!$C$2:$K$55,9,FALSE)</f>
        <v>#N/A</v>
      </c>
      <c r="J34" s="352" t="e">
        <f>VLOOKUP(C34,'OPEN 2'!$C$1:$K$55,9,FALSE)</f>
        <v>#N/A</v>
      </c>
      <c r="K34" s="353" t="e">
        <f>VLOOKUP(C34,'OPEN 3'!$C$2:$K$55,9,FALSE)</f>
        <v>#N/A</v>
      </c>
      <c r="L34" s="354">
        <v>0</v>
      </c>
      <c r="M34" s="390" t="e">
        <f t="shared" si="8"/>
        <v>#N/A</v>
      </c>
      <c r="N34" s="350" t="e">
        <f>VLOOKUP(C34,'OPEN 1'!$C$3:$L$55,10,FALSE)</f>
        <v>#N/A</v>
      </c>
      <c r="O34" s="350" t="e">
        <f>VLOOKUP(C34,'OPEN 3'!$C$1:$L$55,10,FALSE)</f>
        <v>#N/A</v>
      </c>
      <c r="P34" s="355" t="e">
        <f>VLOOKUP(C34,'OPEN 3'!$C$2:$L$55,10,FALSE)</f>
        <v>#N/A</v>
      </c>
      <c r="Q34" s="356">
        <v>1.5416666666666701</v>
      </c>
      <c r="R34" s="351" t="e">
        <f t="shared" si="6"/>
        <v>#N/A</v>
      </c>
    </row>
    <row r="35" spans="1:18" hidden="1" x14ac:dyDescent="0.3">
      <c r="A35" s="100">
        <v>34</v>
      </c>
      <c r="B35" s="198">
        <f>'OPEN 1'!B35</f>
        <v>0</v>
      </c>
      <c r="C35" s="198">
        <f>'OPEN 1'!C35</f>
        <v>0</v>
      </c>
      <c r="D35" s="350" t="e">
        <f>VLOOKUP(C35,'OPEN 1'!$C$1:$D$55,2,FALSE)</f>
        <v>#N/A</v>
      </c>
      <c r="E35" s="350" t="e">
        <f>VLOOKUP(C35,'OPEN 2'!$C$1:$D$55,2,FALSE)</f>
        <v>#N/A</v>
      </c>
      <c r="F35" s="350" t="e">
        <f>VLOOKUP(C35,'OPEN 3'!$C$2:$D$55,2,FALSE)</f>
        <v>#N/A</v>
      </c>
      <c r="G35" s="351">
        <v>8.3333333333333301E-2</v>
      </c>
      <c r="H35" s="351" t="e">
        <f t="shared" si="7"/>
        <v>#N/A</v>
      </c>
      <c r="I35" s="352" t="e">
        <f>VLOOKUP(C35,'OPEN 1'!$C$2:$K$55,9,FALSE)</f>
        <v>#N/A</v>
      </c>
      <c r="J35" s="352" t="e">
        <f>VLOOKUP(C35,'OPEN 2'!$C$1:$K$55,9,FALSE)</f>
        <v>#N/A</v>
      </c>
      <c r="K35" s="353" t="e">
        <f>VLOOKUP(C35,'OPEN 3'!$C$2:$K$55,9,FALSE)</f>
        <v>#N/A</v>
      </c>
      <c r="L35" s="354">
        <v>0</v>
      </c>
      <c r="M35" s="390" t="e">
        <f t="shared" si="8"/>
        <v>#N/A</v>
      </c>
      <c r="N35" s="350" t="e">
        <f>VLOOKUP(C35,'OPEN 1'!$C$3:$L$55,10,FALSE)</f>
        <v>#N/A</v>
      </c>
      <c r="O35" s="350" t="e">
        <f>VLOOKUP(C35,'OPEN 3'!$C$1:$L$55,10,FALSE)</f>
        <v>#N/A</v>
      </c>
      <c r="P35" s="355" t="e">
        <f>VLOOKUP(C35,'OPEN 3'!$C$2:$L$55,10,FALSE)</f>
        <v>#N/A</v>
      </c>
      <c r="Q35" s="356">
        <v>1.5833333333333299</v>
      </c>
      <c r="R35" s="351" t="e">
        <f t="shared" si="6"/>
        <v>#N/A</v>
      </c>
    </row>
    <row r="36" spans="1:18" hidden="1" x14ac:dyDescent="0.3">
      <c r="A36" s="100">
        <v>35</v>
      </c>
      <c r="B36" s="198">
        <f>'OPEN 1'!B36</f>
        <v>0</v>
      </c>
      <c r="C36" s="198">
        <f>'OPEN 1'!C36</f>
        <v>0</v>
      </c>
      <c r="D36" s="350" t="e">
        <f>VLOOKUP(C36,'OPEN 1'!$C$1:$D$55,2,FALSE)</f>
        <v>#N/A</v>
      </c>
      <c r="E36" s="350" t="e">
        <f>VLOOKUP(C36,'OPEN 2'!$C$1:$D$55,2,FALSE)</f>
        <v>#N/A</v>
      </c>
      <c r="F36" s="350" t="e">
        <f>VLOOKUP(C36,'OPEN 3'!$C$2:$D$55,2,FALSE)</f>
        <v>#N/A</v>
      </c>
      <c r="G36" s="351">
        <v>0</v>
      </c>
      <c r="H36" s="351" t="e">
        <f t="shared" si="7"/>
        <v>#N/A</v>
      </c>
      <c r="I36" s="352" t="e">
        <f>VLOOKUP(C36,'OPEN 1'!$C$2:$K$55,9,FALSE)</f>
        <v>#N/A</v>
      </c>
      <c r="J36" s="352" t="e">
        <f>VLOOKUP(C36,'OPEN 2'!$C$1:$K$55,9,FALSE)</f>
        <v>#N/A</v>
      </c>
      <c r="K36" s="353" t="e">
        <f>VLOOKUP(C36,'OPEN 3'!$C$2:$K$55,9,FALSE)</f>
        <v>#N/A</v>
      </c>
      <c r="L36" s="354">
        <v>0</v>
      </c>
      <c r="M36" s="390" t="e">
        <f t="shared" si="8"/>
        <v>#N/A</v>
      </c>
      <c r="N36" s="350" t="e">
        <f>VLOOKUP(C36,'OPEN 1'!$C$3:$L$55,10,FALSE)</f>
        <v>#N/A</v>
      </c>
      <c r="O36" s="350" t="e">
        <f>VLOOKUP(C36,'OPEN 3'!$C$1:$L$55,10,FALSE)</f>
        <v>#N/A</v>
      </c>
      <c r="P36" s="355" t="e">
        <f>VLOOKUP(C36,'OPEN 3'!$C$2:$L$55,10,FALSE)</f>
        <v>#N/A</v>
      </c>
      <c r="Q36" s="356">
        <v>0.25</v>
      </c>
      <c r="R36" s="351" t="e">
        <f t="shared" si="6"/>
        <v>#N/A</v>
      </c>
    </row>
    <row r="37" spans="1:18" hidden="1" x14ac:dyDescent="0.3">
      <c r="A37" s="100">
        <v>36</v>
      </c>
      <c r="B37" s="198">
        <f>'OPEN 1'!B37</f>
        <v>0</v>
      </c>
      <c r="C37" s="198">
        <f>'OPEN 1'!C37</f>
        <v>0</v>
      </c>
      <c r="D37" s="350" t="e">
        <f>VLOOKUP(C37,'OPEN 1'!$C$1:$D$55,2,FALSE)</f>
        <v>#N/A</v>
      </c>
      <c r="E37" s="350" t="e">
        <f>VLOOKUP(C37,'OPEN 2'!$C$1:$D$55,2,FALSE)</f>
        <v>#N/A</v>
      </c>
      <c r="F37" s="350" t="e">
        <f>VLOOKUP(C37,'OPEN 3'!$C$2:$D$55,2,FALSE)</f>
        <v>#N/A</v>
      </c>
      <c r="G37" s="351">
        <v>0</v>
      </c>
      <c r="H37" s="351" t="e">
        <f t="shared" si="7"/>
        <v>#N/A</v>
      </c>
      <c r="I37" s="352" t="e">
        <f>VLOOKUP(C37,'OPEN 1'!$C$2:$K$55,9,FALSE)</f>
        <v>#N/A</v>
      </c>
      <c r="J37" s="352" t="e">
        <f>VLOOKUP(C37,'OPEN 2'!$C$1:$K$55,9,FALSE)</f>
        <v>#N/A</v>
      </c>
      <c r="K37" s="353" t="e">
        <f>VLOOKUP(C37,'OPEN 3'!$C$2:$K$55,9,FALSE)</f>
        <v>#N/A</v>
      </c>
      <c r="L37" s="354">
        <v>0</v>
      </c>
      <c r="M37" s="390" t="e">
        <f t="shared" si="8"/>
        <v>#N/A</v>
      </c>
      <c r="N37" s="350" t="e">
        <f>VLOOKUP(C37,'OPEN 1'!$C$3:$L$55,10,FALSE)</f>
        <v>#N/A</v>
      </c>
      <c r="O37" s="350" t="e">
        <f>VLOOKUP(C37,'OPEN 3'!$C$1:$L$55,10,FALSE)</f>
        <v>#N/A</v>
      </c>
      <c r="P37" s="355" t="e">
        <f>VLOOKUP(C37,'OPEN 3'!$C$2:$L$55,10,FALSE)</f>
        <v>#N/A</v>
      </c>
      <c r="Q37" s="356">
        <v>0.66666666666666696</v>
      </c>
      <c r="R37" s="351" t="e">
        <f t="shared" si="6"/>
        <v>#N/A</v>
      </c>
    </row>
    <row r="38" spans="1:18" hidden="1" x14ac:dyDescent="0.3">
      <c r="A38" s="100">
        <v>37</v>
      </c>
      <c r="B38" s="198">
        <f>'OPEN 1'!B38</f>
        <v>0</v>
      </c>
      <c r="C38" s="198">
        <f>'OPEN 1'!C38</f>
        <v>0</v>
      </c>
      <c r="D38" s="350" t="e">
        <f>VLOOKUP(C38,'OPEN 1'!$C$1:$D$55,2,FALSE)</f>
        <v>#N/A</v>
      </c>
      <c r="E38" s="350" t="e">
        <f>VLOOKUP(C38,'OPEN 2'!$C$1:$D$55,2,FALSE)</f>
        <v>#N/A</v>
      </c>
      <c r="F38" s="350" t="e">
        <f>VLOOKUP(C38,'OPEN 3'!$C$2:$D$55,2,FALSE)</f>
        <v>#N/A</v>
      </c>
      <c r="G38" s="351">
        <v>0</v>
      </c>
      <c r="H38" s="351" t="e">
        <f t="shared" si="7"/>
        <v>#N/A</v>
      </c>
      <c r="I38" s="352" t="e">
        <f>VLOOKUP(C38,'OPEN 1'!$C$2:$K$55,9,FALSE)</f>
        <v>#N/A</v>
      </c>
      <c r="J38" s="352" t="e">
        <f>VLOOKUP(C38,'OPEN 2'!$C$1:$K$55,9,FALSE)</f>
        <v>#N/A</v>
      </c>
      <c r="K38" s="353" t="e">
        <f>VLOOKUP(C38,'OPEN 3'!$C$2:$K$55,9,FALSE)</f>
        <v>#N/A</v>
      </c>
      <c r="L38" s="354">
        <v>0</v>
      </c>
      <c r="M38" s="390" t="e">
        <f t="shared" si="8"/>
        <v>#N/A</v>
      </c>
      <c r="N38" s="350" t="e">
        <f>VLOOKUP(C38,'OPEN 1'!$C$3:$L$55,10,FALSE)</f>
        <v>#N/A</v>
      </c>
      <c r="O38" s="350" t="e">
        <f>VLOOKUP(C38,'OPEN 3'!$C$1:$L$55,10,FALSE)</f>
        <v>#N/A</v>
      </c>
      <c r="P38" s="355" t="e">
        <f>VLOOKUP(C38,'OPEN 3'!$C$2:$L$55,10,FALSE)</f>
        <v>#N/A</v>
      </c>
      <c r="Q38" s="356">
        <v>0.875000000000001</v>
      </c>
      <c r="R38" s="351" t="e">
        <f t="shared" si="6"/>
        <v>#N/A</v>
      </c>
    </row>
    <row r="39" spans="1:18" hidden="1" x14ac:dyDescent="0.3">
      <c r="A39" s="100">
        <v>38</v>
      </c>
      <c r="B39" s="198">
        <f>'OPEN 1'!B39</f>
        <v>0</v>
      </c>
      <c r="C39" s="198">
        <f>'OPEN 1'!C39</f>
        <v>0</v>
      </c>
      <c r="D39" s="350" t="e">
        <f>VLOOKUP(C39,'OPEN 1'!$C$1:$D$55,2,FALSE)</f>
        <v>#N/A</v>
      </c>
      <c r="E39" s="350" t="e">
        <f>VLOOKUP(C39,'OPEN 2'!$C$1:$D$55,2,FALSE)</f>
        <v>#N/A</v>
      </c>
      <c r="F39" s="350" t="e">
        <f>VLOOKUP(C39,'OPEN 3'!$C$2:$D$55,2,FALSE)</f>
        <v>#N/A</v>
      </c>
      <c r="G39" s="351">
        <v>0</v>
      </c>
      <c r="H39" s="351" t="e">
        <f t="shared" si="7"/>
        <v>#N/A</v>
      </c>
      <c r="I39" s="352" t="e">
        <f>VLOOKUP(C39,'OPEN 1'!$C$2:$K$55,9,FALSE)</f>
        <v>#N/A</v>
      </c>
      <c r="J39" s="352" t="e">
        <f>VLOOKUP(C39,'OPEN 2'!$C$1:$K$55,9,FALSE)</f>
        <v>#N/A</v>
      </c>
      <c r="K39" s="353" t="e">
        <f>VLOOKUP(C39,'OPEN 3'!$C$2:$K$55,9,FALSE)</f>
        <v>#N/A</v>
      </c>
      <c r="L39" s="354">
        <v>0</v>
      </c>
      <c r="M39" s="390" t="e">
        <f t="shared" si="8"/>
        <v>#N/A</v>
      </c>
      <c r="N39" s="350" t="e">
        <f>VLOOKUP(C39,'OPEN 1'!$C$3:$L$55,10,FALSE)</f>
        <v>#N/A</v>
      </c>
      <c r="O39" s="350" t="e">
        <f>VLOOKUP(C39,'OPEN 3'!$C$1:$L$55,10,FALSE)</f>
        <v>#N/A</v>
      </c>
      <c r="P39" s="355" t="e">
        <f>VLOOKUP(C39,'OPEN 3'!$C$2:$L$55,10,FALSE)</f>
        <v>#N/A</v>
      </c>
      <c r="Q39" s="356">
        <v>1</v>
      </c>
      <c r="R39" s="351" t="e">
        <f t="shared" si="6"/>
        <v>#N/A</v>
      </c>
    </row>
    <row r="40" spans="1:18" hidden="1" x14ac:dyDescent="0.3">
      <c r="A40" s="100">
        <v>39</v>
      </c>
      <c r="B40" s="198">
        <f>'OPEN 1'!B40</f>
        <v>0</v>
      </c>
      <c r="C40" s="198">
        <f>'OPEN 1'!C40</f>
        <v>0</v>
      </c>
      <c r="D40" s="350" t="e">
        <f>VLOOKUP(C40,'OPEN 1'!$C$1:$D$55,2,FALSE)</f>
        <v>#N/A</v>
      </c>
      <c r="E40" s="350" t="e">
        <f>VLOOKUP(C40,'OPEN 2'!$C$1:$D$55,2,FALSE)</f>
        <v>#N/A</v>
      </c>
      <c r="F40" s="350" t="e">
        <f>VLOOKUP(C40,'OPEN 3'!$C$2:$D$55,2,FALSE)</f>
        <v>#N/A</v>
      </c>
      <c r="G40" s="351">
        <v>0</v>
      </c>
      <c r="H40" s="351" t="e">
        <f t="shared" si="7"/>
        <v>#N/A</v>
      </c>
      <c r="I40" s="352" t="e">
        <f>VLOOKUP(C40,'OPEN 1'!$C$2:$K$55,9,FALSE)</f>
        <v>#N/A</v>
      </c>
      <c r="J40" s="352" t="e">
        <f>VLOOKUP(C40,'OPEN 2'!$C$1:$K$55,9,FALSE)</f>
        <v>#N/A</v>
      </c>
      <c r="K40" s="353" t="e">
        <f>VLOOKUP(C40,'OPEN 3'!$C$2:$K$55,9,FALSE)</f>
        <v>#N/A</v>
      </c>
      <c r="L40" s="354">
        <v>0</v>
      </c>
      <c r="M40" s="390" t="e">
        <f t="shared" si="8"/>
        <v>#N/A</v>
      </c>
      <c r="N40" s="350" t="e">
        <f>VLOOKUP(C40,'OPEN 1'!$C$3:$L$55,10,FALSE)</f>
        <v>#N/A</v>
      </c>
      <c r="O40" s="350" t="e">
        <f>VLOOKUP(C40,'OPEN 3'!$C$1:$L$55,10,FALSE)</f>
        <v>#N/A</v>
      </c>
      <c r="P40" s="355" t="e">
        <f>VLOOKUP(C40,'OPEN 3'!$C$2:$L$55,10,FALSE)</f>
        <v>#N/A</v>
      </c>
      <c r="Q40" s="356">
        <v>1.4166666666666701</v>
      </c>
      <c r="R40" s="351" t="e">
        <f t="shared" si="6"/>
        <v>#N/A</v>
      </c>
    </row>
    <row r="41" spans="1:18" hidden="1" x14ac:dyDescent="0.3">
      <c r="A41" s="100">
        <v>40</v>
      </c>
      <c r="B41" s="198">
        <f>'OPEN 1'!B41</f>
        <v>0</v>
      </c>
      <c r="C41" s="198">
        <f>'OPEN 1'!C41</f>
        <v>0</v>
      </c>
      <c r="D41" s="350" t="e">
        <f>VLOOKUP(C41,'OPEN 1'!$C$1:$D$55,2,FALSE)</f>
        <v>#N/A</v>
      </c>
      <c r="E41" s="350" t="e">
        <f>VLOOKUP(C41,'OPEN 2'!$C$1:$D$55,2,FALSE)</f>
        <v>#N/A</v>
      </c>
      <c r="F41" s="350" t="e">
        <f>VLOOKUP(C41,'OPEN 3'!$C$2:$D$55,2,FALSE)</f>
        <v>#N/A</v>
      </c>
      <c r="G41" s="351">
        <v>0</v>
      </c>
      <c r="H41" s="351" t="e">
        <f t="shared" si="7"/>
        <v>#N/A</v>
      </c>
      <c r="I41" s="352" t="e">
        <f>VLOOKUP(C41,'OPEN 1'!$C$2:$K$55,9,FALSE)</f>
        <v>#N/A</v>
      </c>
      <c r="J41" s="352" t="e">
        <f>VLOOKUP(C41,'OPEN 2'!$C$1:$K$55,9,FALSE)</f>
        <v>#N/A</v>
      </c>
      <c r="K41" s="353" t="e">
        <f>VLOOKUP(C41,'OPEN 3'!$C$2:$K$55,9,FALSE)</f>
        <v>#N/A</v>
      </c>
      <c r="L41" s="354">
        <v>0</v>
      </c>
      <c r="M41" s="390" t="e">
        <f t="shared" si="8"/>
        <v>#N/A</v>
      </c>
      <c r="N41" s="350" t="e">
        <f>VLOOKUP(C41,'OPEN 1'!$C$3:$L$55,10,FALSE)</f>
        <v>#N/A</v>
      </c>
      <c r="O41" s="350" t="e">
        <f>VLOOKUP(C41,'OPEN 3'!$C$1:$L$55,10,FALSE)</f>
        <v>#N/A</v>
      </c>
      <c r="P41" s="355" t="e">
        <f>VLOOKUP(C41,'OPEN 3'!$C$2:$L$55,10,FALSE)</f>
        <v>#N/A</v>
      </c>
      <c r="Q41" s="356">
        <v>1.75</v>
      </c>
      <c r="R41" s="351" t="e">
        <f t="shared" si="6"/>
        <v>#N/A</v>
      </c>
    </row>
    <row r="42" spans="1:18" hidden="1" x14ac:dyDescent="0.3">
      <c r="A42" s="100">
        <v>41</v>
      </c>
      <c r="B42" s="198">
        <f>'OPEN 1'!B42</f>
        <v>0</v>
      </c>
      <c r="C42" s="198">
        <f>'OPEN 1'!C42</f>
        <v>0</v>
      </c>
      <c r="D42" s="350" t="e">
        <f>VLOOKUP(C42,'OPEN 1'!$C$1:$D$55,2,FALSE)</f>
        <v>#N/A</v>
      </c>
      <c r="E42" s="350" t="e">
        <f>VLOOKUP(C42,'OPEN 2'!$C$1:$D$55,2,FALSE)</f>
        <v>#N/A</v>
      </c>
      <c r="F42" s="350" t="e">
        <f>VLOOKUP(C42,'OPEN 3'!$C$2:$D$55,2,FALSE)</f>
        <v>#N/A</v>
      </c>
      <c r="G42" s="351">
        <v>0</v>
      </c>
      <c r="H42" s="351" t="e">
        <f t="shared" si="7"/>
        <v>#N/A</v>
      </c>
      <c r="I42" s="352" t="e">
        <f>VLOOKUP(C42,'OPEN 1'!$C$2:$K$55,9,FALSE)</f>
        <v>#N/A</v>
      </c>
      <c r="J42" s="352" t="e">
        <f>VLOOKUP(C42,'OPEN 2'!$C$1:$K$55,9,FALSE)</f>
        <v>#N/A</v>
      </c>
      <c r="K42" s="353" t="e">
        <f>VLOOKUP(C42,'OPEN 3'!$C$2:$K$55,9,FALSE)</f>
        <v>#N/A</v>
      </c>
      <c r="L42" s="354">
        <v>0</v>
      </c>
      <c r="M42" s="390" t="e">
        <f t="shared" si="8"/>
        <v>#N/A</v>
      </c>
      <c r="N42" s="350" t="e">
        <f>VLOOKUP(C42,'OPEN 1'!$C$3:$L$55,10,FALSE)</f>
        <v>#N/A</v>
      </c>
      <c r="O42" s="350" t="e">
        <f>VLOOKUP(C42,'OPEN 3'!$C$1:$L$55,10,FALSE)</f>
        <v>#N/A</v>
      </c>
      <c r="P42" s="355" t="e">
        <f>VLOOKUP(C42,'OPEN 3'!$C$2:$L$55,10,FALSE)</f>
        <v>#N/A</v>
      </c>
      <c r="Q42" s="356">
        <v>1.875</v>
      </c>
      <c r="R42" s="351" t="e">
        <f t="shared" si="6"/>
        <v>#N/A</v>
      </c>
    </row>
    <row r="43" spans="1:18" hidden="1" x14ac:dyDescent="0.3">
      <c r="A43" s="100">
        <v>42</v>
      </c>
      <c r="B43" s="198">
        <f>'OPEN 1'!B43</f>
        <v>0</v>
      </c>
      <c r="C43" s="198">
        <f>'OPEN 1'!C43</f>
        <v>0</v>
      </c>
      <c r="D43" s="350" t="e">
        <f>VLOOKUP(C43,'OPEN 1'!$C$1:$D$55,2,FALSE)</f>
        <v>#N/A</v>
      </c>
      <c r="E43" s="350" t="e">
        <f>VLOOKUP(C43,'OPEN 2'!$C$1:$D$55,2,FALSE)</f>
        <v>#N/A</v>
      </c>
      <c r="F43" s="350" t="e">
        <f>VLOOKUP(C43,'OPEN 3'!$C$2:$D$55,2,FALSE)</f>
        <v>#N/A</v>
      </c>
      <c r="G43" s="351">
        <v>0</v>
      </c>
      <c r="H43" s="351" t="e">
        <f t="shared" si="7"/>
        <v>#N/A</v>
      </c>
      <c r="I43" s="352" t="e">
        <f>VLOOKUP(C43,'OPEN 1'!$C$2:$K$55,9,FALSE)</f>
        <v>#N/A</v>
      </c>
      <c r="J43" s="352" t="e">
        <f>VLOOKUP(C43,'OPEN 2'!$C$1:$K$55,9,FALSE)</f>
        <v>#N/A</v>
      </c>
      <c r="K43" s="353" t="e">
        <f>VLOOKUP(C43,'OPEN 3'!$C$2:$K$55,9,FALSE)</f>
        <v>#N/A</v>
      </c>
      <c r="L43" s="354">
        <v>0</v>
      </c>
      <c r="M43" s="390" t="e">
        <f t="shared" si="8"/>
        <v>#N/A</v>
      </c>
      <c r="N43" s="350" t="e">
        <f>VLOOKUP(C43,'OPEN 1'!$C$3:$L$55,10,FALSE)</f>
        <v>#N/A</v>
      </c>
      <c r="O43" s="350" t="e">
        <f>VLOOKUP(C43,'OPEN 3'!$C$1:$L$55,10,FALSE)</f>
        <v>#N/A</v>
      </c>
      <c r="P43" s="355" t="e">
        <f>VLOOKUP(C43,'OPEN 3'!$C$2:$L$55,10,FALSE)</f>
        <v>#N/A</v>
      </c>
      <c r="Q43" s="356">
        <v>1.1666666666666701</v>
      </c>
      <c r="R43" s="351" t="e">
        <f t="shared" si="6"/>
        <v>#N/A</v>
      </c>
    </row>
    <row r="44" spans="1:18" hidden="1" x14ac:dyDescent="0.3">
      <c r="A44" s="100">
        <v>43</v>
      </c>
      <c r="B44" s="198">
        <f>'OPEN 1'!B44</f>
        <v>0</v>
      </c>
      <c r="C44" s="198">
        <f>'OPEN 1'!C44</f>
        <v>0</v>
      </c>
      <c r="D44" s="350" t="e">
        <f>VLOOKUP(C44,'OPEN 1'!$C$1:$D$55,2,FALSE)</f>
        <v>#N/A</v>
      </c>
      <c r="E44" s="350" t="e">
        <f>VLOOKUP(C44,'OPEN 2'!$C$1:$D$55,2,FALSE)</f>
        <v>#N/A</v>
      </c>
      <c r="F44" s="350" t="e">
        <f>VLOOKUP(C44,'OPEN 3'!$C$2:$D$55,2,FALSE)</f>
        <v>#N/A</v>
      </c>
      <c r="G44" s="351">
        <v>0</v>
      </c>
      <c r="H44" s="351" t="e">
        <f t="shared" si="7"/>
        <v>#N/A</v>
      </c>
      <c r="I44" s="352" t="e">
        <f>VLOOKUP(C44,'OPEN 1'!$C$2:$K$55,9,FALSE)</f>
        <v>#N/A</v>
      </c>
      <c r="J44" s="352" t="e">
        <f>VLOOKUP(C44,'OPEN 2'!$C$1:$K$55,9,FALSE)</f>
        <v>#N/A</v>
      </c>
      <c r="K44" s="353" t="e">
        <f>VLOOKUP(C44,'OPEN 3'!$C$2:$K$55,9,FALSE)</f>
        <v>#N/A</v>
      </c>
      <c r="L44" s="354">
        <v>0</v>
      </c>
      <c r="M44" s="390" t="e">
        <f t="shared" si="8"/>
        <v>#N/A</v>
      </c>
      <c r="N44" s="350" t="e">
        <f>VLOOKUP(C44,'OPEN 1'!$C$3:$L$55,10,FALSE)</f>
        <v>#N/A</v>
      </c>
      <c r="O44" s="350" t="e">
        <f>VLOOKUP(C44,'OPEN 3'!$C$1:$L$55,10,FALSE)</f>
        <v>#N/A</v>
      </c>
      <c r="P44" s="355" t="e">
        <f>VLOOKUP(C44,'OPEN 3'!$C$2:$L$55,10,FALSE)</f>
        <v>#N/A</v>
      </c>
      <c r="Q44" s="356">
        <v>1.125</v>
      </c>
      <c r="R44" s="351" t="e">
        <f t="shared" si="6"/>
        <v>#N/A</v>
      </c>
    </row>
    <row r="45" spans="1:18" hidden="1" x14ac:dyDescent="0.3">
      <c r="A45" s="100">
        <v>44</v>
      </c>
      <c r="B45" s="198">
        <f>'OPEN 1'!B45</f>
        <v>0</v>
      </c>
      <c r="C45" s="198">
        <f>'OPEN 1'!C45</f>
        <v>0</v>
      </c>
      <c r="D45" s="350" t="e">
        <f>VLOOKUP(C45,'OPEN 1'!$C$1:$D$55,2,FALSE)</f>
        <v>#N/A</v>
      </c>
      <c r="E45" s="350" t="e">
        <f>VLOOKUP(C45,'OPEN 2'!$C$1:$D$55,2,FALSE)</f>
        <v>#N/A</v>
      </c>
      <c r="F45" s="350" t="e">
        <f>VLOOKUP(C45,'OPEN 3'!$C$2:$D$55,2,FALSE)</f>
        <v>#N/A</v>
      </c>
      <c r="G45" s="351">
        <v>8.3333333333333301E-2</v>
      </c>
      <c r="H45" s="351" t="e">
        <f t="shared" si="7"/>
        <v>#N/A</v>
      </c>
      <c r="I45" s="352" t="e">
        <f>VLOOKUP(C45,'OPEN 1'!$C$2:$K$55,9,FALSE)</f>
        <v>#N/A</v>
      </c>
      <c r="J45" s="352" t="e">
        <f>VLOOKUP(C45,'OPEN 2'!$C$1:$K$55,9,FALSE)</f>
        <v>#N/A</v>
      </c>
      <c r="K45" s="353" t="e">
        <f>VLOOKUP(C45,'OPEN 3'!$C$2:$K$55,9,FALSE)</f>
        <v>#N/A</v>
      </c>
      <c r="L45" s="354">
        <v>0</v>
      </c>
      <c r="M45" s="390" t="e">
        <f t="shared" si="8"/>
        <v>#N/A</v>
      </c>
      <c r="N45" s="350" t="e">
        <f>VLOOKUP(C45,'OPEN 1'!$C$3:$L$55,10,FALSE)</f>
        <v>#N/A</v>
      </c>
      <c r="O45" s="350" t="e">
        <f>VLOOKUP(C45,'OPEN 3'!$C$1:$L$55,10,FALSE)</f>
        <v>#N/A</v>
      </c>
      <c r="P45" s="355" t="e">
        <f>VLOOKUP(C45,'OPEN 3'!$C$2:$L$55,10,FALSE)</f>
        <v>#N/A</v>
      </c>
      <c r="Q45" s="356">
        <v>1.8333333333333299</v>
      </c>
      <c r="R45" s="351" t="e">
        <f t="shared" si="6"/>
        <v>#N/A</v>
      </c>
    </row>
    <row r="46" spans="1:18" hidden="1" x14ac:dyDescent="0.3">
      <c r="A46" s="100">
        <v>45</v>
      </c>
      <c r="B46" s="198">
        <f>'OPEN 1'!B46</f>
        <v>0</v>
      </c>
      <c r="C46" s="198">
        <f>'OPEN 1'!C46</f>
        <v>0</v>
      </c>
      <c r="D46" s="350" t="e">
        <f>VLOOKUP(C46,'OPEN 1'!$C$1:$D$55,2,FALSE)</f>
        <v>#N/A</v>
      </c>
      <c r="E46" s="350" t="e">
        <f>VLOOKUP(C46,'OPEN 2'!$C$1:$D$55,2,FALSE)</f>
        <v>#N/A</v>
      </c>
      <c r="F46" s="350" t="e">
        <f>VLOOKUP(C46,'OPEN 3'!$C$2:$D$55,2,FALSE)</f>
        <v>#N/A</v>
      </c>
      <c r="G46" s="351">
        <v>0</v>
      </c>
      <c r="H46" s="351" t="e">
        <f t="shared" si="7"/>
        <v>#N/A</v>
      </c>
      <c r="I46" s="352" t="e">
        <f>VLOOKUP(C46,'OPEN 1'!$C$2:$K$55,9,FALSE)</f>
        <v>#N/A</v>
      </c>
      <c r="J46" s="352" t="e">
        <f>VLOOKUP(C46,'OPEN 2'!$C$1:$K$55,9,FALSE)</f>
        <v>#N/A</v>
      </c>
      <c r="K46" s="353" t="e">
        <f>VLOOKUP(C46,'OPEN 3'!$C$2:$K$55,9,FALSE)</f>
        <v>#N/A</v>
      </c>
      <c r="L46" s="354">
        <v>0</v>
      </c>
      <c r="M46" s="390" t="e">
        <f t="shared" si="8"/>
        <v>#N/A</v>
      </c>
      <c r="N46" s="350" t="e">
        <f>VLOOKUP(C46,'OPEN 1'!$C$3:$L$55,10,FALSE)</f>
        <v>#N/A</v>
      </c>
      <c r="O46" s="350" t="e">
        <f>VLOOKUP(C46,'OPEN 3'!$C$1:$L$55,10,FALSE)</f>
        <v>#N/A</v>
      </c>
      <c r="P46" s="355" t="e">
        <f>VLOOKUP(C46,'OPEN 3'!$C$2:$L$55,10,FALSE)</f>
        <v>#N/A</v>
      </c>
      <c r="Q46" s="356">
        <v>1.2916666666666701</v>
      </c>
      <c r="R46" s="351" t="e">
        <f t="shared" si="6"/>
        <v>#N/A</v>
      </c>
    </row>
    <row r="47" spans="1:18" hidden="1" x14ac:dyDescent="0.3">
      <c r="A47" s="100">
        <v>46</v>
      </c>
      <c r="B47" s="198">
        <f>'OPEN 1'!B47</f>
        <v>0</v>
      </c>
      <c r="C47" s="198">
        <f>'OPEN 1'!C47</f>
        <v>0</v>
      </c>
      <c r="D47" s="350" t="e">
        <f>VLOOKUP(C47,'OPEN 1'!$C$1:$D$55,2,FALSE)</f>
        <v>#N/A</v>
      </c>
      <c r="E47" s="350" t="e">
        <f>VLOOKUP(C47,'OPEN 2'!$C$1:$D$55,2,FALSE)</f>
        <v>#N/A</v>
      </c>
      <c r="F47" s="350" t="e">
        <f>VLOOKUP(C47,'OPEN 3'!$C$2:$D$55,2,FALSE)</f>
        <v>#N/A</v>
      </c>
      <c r="G47" s="351">
        <v>0</v>
      </c>
      <c r="H47" s="351" t="e">
        <f t="shared" si="7"/>
        <v>#N/A</v>
      </c>
      <c r="I47" s="352" t="e">
        <f>VLOOKUP(C47,'OPEN 1'!$C$2:$K$55,9,FALSE)</f>
        <v>#N/A</v>
      </c>
      <c r="J47" s="352" t="e">
        <f>VLOOKUP(C47,'OPEN 2'!$C$1:$K$55,9,FALSE)</f>
        <v>#N/A</v>
      </c>
      <c r="K47" s="353" t="e">
        <f>VLOOKUP(C47,'OPEN 3'!$C$2:$K$55,9,FALSE)</f>
        <v>#N/A</v>
      </c>
      <c r="L47" s="354">
        <v>0</v>
      </c>
      <c r="M47" s="390" t="e">
        <f t="shared" si="8"/>
        <v>#N/A</v>
      </c>
      <c r="N47" s="350" t="e">
        <f>VLOOKUP(C47,'OPEN 1'!$C$3:$L$55,10,FALSE)</f>
        <v>#N/A</v>
      </c>
      <c r="O47" s="350" t="e">
        <f>VLOOKUP(C47,'OPEN 3'!$C$1:$L$55,10,FALSE)</f>
        <v>#N/A</v>
      </c>
      <c r="P47" s="355" t="e">
        <f>VLOOKUP(C47,'OPEN 3'!$C$2:$L$55,10,FALSE)</f>
        <v>#N/A</v>
      </c>
      <c r="Q47" s="356">
        <v>1.9166666666666701</v>
      </c>
      <c r="R47" s="351" t="e">
        <f t="shared" si="6"/>
        <v>#N/A</v>
      </c>
    </row>
    <row r="48" spans="1:18" hidden="1" x14ac:dyDescent="0.3">
      <c r="A48" s="100">
        <v>47</v>
      </c>
      <c r="B48" s="198">
        <f>'OPEN 1'!B48</f>
        <v>0</v>
      </c>
      <c r="C48" s="198">
        <f>'OPEN 1'!C48</f>
        <v>0</v>
      </c>
      <c r="D48" s="350" t="e">
        <f>VLOOKUP(C48,'OPEN 1'!$C$1:$D$55,2,FALSE)</f>
        <v>#N/A</v>
      </c>
      <c r="E48" s="350" t="e">
        <f>VLOOKUP(C48,'OPEN 2'!$C$1:$D$55,2,FALSE)</f>
        <v>#N/A</v>
      </c>
      <c r="F48" s="350" t="e">
        <f>VLOOKUP(C48,'OPEN 3'!$C$2:$D$55,2,FALSE)</f>
        <v>#N/A</v>
      </c>
      <c r="G48" s="351">
        <v>0</v>
      </c>
      <c r="H48" s="351" t="e">
        <f t="shared" si="7"/>
        <v>#N/A</v>
      </c>
      <c r="I48" s="352" t="e">
        <f>VLOOKUP(C48,'OPEN 1'!$C$2:$K$55,9,FALSE)</f>
        <v>#N/A</v>
      </c>
      <c r="J48" s="352" t="e">
        <f>VLOOKUP(C48,'OPEN 2'!$C$1:$K$55,9,FALSE)</f>
        <v>#N/A</v>
      </c>
      <c r="K48" s="353" t="e">
        <f>VLOOKUP(C48,'OPEN 3'!$C$2:$K$55,9,FALSE)</f>
        <v>#N/A</v>
      </c>
      <c r="L48" s="354">
        <v>0</v>
      </c>
      <c r="M48" s="390" t="e">
        <f t="shared" si="8"/>
        <v>#N/A</v>
      </c>
      <c r="N48" s="350" t="e">
        <f>VLOOKUP(C48,'OPEN 1'!$C$3:$L$55,10,FALSE)</f>
        <v>#N/A</v>
      </c>
      <c r="O48" s="350" t="e">
        <f>VLOOKUP(C48,'OPEN 3'!$C$1:$L$55,10,FALSE)</f>
        <v>#N/A</v>
      </c>
      <c r="P48" s="355" t="e">
        <f>VLOOKUP(C48,'OPEN 3'!$C$2:$L$55,10,FALSE)</f>
        <v>#N/A</v>
      </c>
      <c r="Q48" s="356">
        <v>1.625</v>
      </c>
      <c r="R48" s="351" t="e">
        <f t="shared" si="6"/>
        <v>#N/A</v>
      </c>
    </row>
    <row r="49" spans="1:18" hidden="1" x14ac:dyDescent="0.3">
      <c r="A49" s="100">
        <v>48</v>
      </c>
      <c r="B49" s="198">
        <f>'OPEN 1'!B49</f>
        <v>0</v>
      </c>
      <c r="C49" s="198">
        <f>'OPEN 1'!C49</f>
        <v>0</v>
      </c>
      <c r="D49" s="350" t="e">
        <f>VLOOKUP(C49,'OPEN 1'!$C$1:$D$55,2,FALSE)</f>
        <v>#N/A</v>
      </c>
      <c r="E49" s="350" t="e">
        <f>VLOOKUP(C49,'OPEN 2'!$C$1:$D$55,2,FALSE)</f>
        <v>#N/A</v>
      </c>
      <c r="F49" s="350" t="e">
        <f>VLOOKUP(C49,'OPEN 3'!$C$2:$D$55,2,FALSE)</f>
        <v>#N/A</v>
      </c>
      <c r="G49" s="351">
        <v>8.3333333333333301E-2</v>
      </c>
      <c r="H49" s="351" t="e">
        <f t="shared" ref="H49:H55" si="9">SUM(D49:E49)</f>
        <v>#N/A</v>
      </c>
      <c r="I49" s="352" t="e">
        <f>VLOOKUP(C49,'OPEN 1'!$C$2:$K$55,9,FALSE)</f>
        <v>#N/A</v>
      </c>
      <c r="J49" s="352" t="e">
        <f>VLOOKUP(C49,'OPEN 2'!$C$1:$K$55,9,FALSE)</f>
        <v>#N/A</v>
      </c>
      <c r="K49" s="353" t="e">
        <f>VLOOKUP(C49,'OPEN 3'!$C$2:$K$55,9,FALSE)</f>
        <v>#N/A</v>
      </c>
      <c r="L49" s="354">
        <v>0</v>
      </c>
      <c r="M49" s="390" t="e">
        <f t="shared" ref="M49:M55" si="10">SUM(I49:L49)</f>
        <v>#N/A</v>
      </c>
      <c r="N49" s="350" t="e">
        <f>VLOOKUP(C49,'OPEN 1'!$C$3:$L$55,10,FALSE)</f>
        <v>#N/A</v>
      </c>
      <c r="O49" s="350" t="e">
        <f>VLOOKUP(C49,'OPEN 3'!$C$1:$L$55,10,FALSE)</f>
        <v>#N/A</v>
      </c>
      <c r="P49" s="355" t="e">
        <f>VLOOKUP(C49,'OPEN 3'!$C$2:$L$55,10,FALSE)</f>
        <v>#N/A</v>
      </c>
      <c r="Q49" s="356">
        <v>1.8333333333333299</v>
      </c>
      <c r="R49" s="351" t="e">
        <f t="shared" ref="R49:R55" si="11">SUM(N49:P49)</f>
        <v>#N/A</v>
      </c>
    </row>
    <row r="50" spans="1:18" hidden="1" x14ac:dyDescent="0.3">
      <c r="A50" s="100">
        <v>49</v>
      </c>
      <c r="B50" s="198">
        <f>'OPEN 1'!B50</f>
        <v>0</v>
      </c>
      <c r="C50" s="198">
        <f>'OPEN 1'!C50</f>
        <v>0</v>
      </c>
      <c r="D50" s="350" t="e">
        <f>VLOOKUP(C50,'OPEN 1'!$C$1:$D$55,2,FALSE)</f>
        <v>#N/A</v>
      </c>
      <c r="E50" s="350" t="e">
        <f>VLOOKUP(C50,'OPEN 2'!$C$1:$D$55,2,FALSE)</f>
        <v>#N/A</v>
      </c>
      <c r="F50" s="350" t="e">
        <f>VLOOKUP(C50,'OPEN 3'!$C$2:$D$55,2,FALSE)</f>
        <v>#N/A</v>
      </c>
      <c r="G50" s="351">
        <v>0</v>
      </c>
      <c r="H50" s="351" t="e">
        <f t="shared" si="9"/>
        <v>#N/A</v>
      </c>
      <c r="I50" s="352" t="e">
        <f>VLOOKUP(C50,'OPEN 1'!$C$2:$K$55,9,FALSE)</f>
        <v>#N/A</v>
      </c>
      <c r="J50" s="352" t="e">
        <f>VLOOKUP(C50,'OPEN 2'!$C$1:$K$55,9,FALSE)</f>
        <v>#N/A</v>
      </c>
      <c r="K50" s="353" t="e">
        <f>VLOOKUP(C50,'OPEN 3'!$C$2:$K$55,9,FALSE)</f>
        <v>#N/A</v>
      </c>
      <c r="L50" s="354">
        <v>0</v>
      </c>
      <c r="M50" s="390" t="e">
        <f t="shared" si="10"/>
        <v>#N/A</v>
      </c>
      <c r="N50" s="350" t="e">
        <f>VLOOKUP(C50,'OPEN 1'!$C$3:$L$55,10,FALSE)</f>
        <v>#N/A</v>
      </c>
      <c r="O50" s="350" t="e">
        <f>VLOOKUP(C50,'OPEN 3'!$C$1:$L$55,10,FALSE)</f>
        <v>#N/A</v>
      </c>
      <c r="P50" s="355" t="e">
        <f>VLOOKUP(C50,'OPEN 3'!$C$2:$L$55,10,FALSE)</f>
        <v>#N/A</v>
      </c>
      <c r="Q50" s="356">
        <v>1.2916666666666701</v>
      </c>
      <c r="R50" s="351" t="e">
        <f t="shared" si="11"/>
        <v>#N/A</v>
      </c>
    </row>
    <row r="51" spans="1:18" hidden="1" x14ac:dyDescent="0.3">
      <c r="A51" s="100">
        <v>50</v>
      </c>
      <c r="B51" s="198">
        <f>'OPEN 1'!B51</f>
        <v>0</v>
      </c>
      <c r="C51" s="198">
        <f>'OPEN 1'!C51</f>
        <v>0</v>
      </c>
      <c r="D51" s="350" t="e">
        <f>VLOOKUP(C51,'OPEN 1'!$C$1:$D$55,2,FALSE)</f>
        <v>#N/A</v>
      </c>
      <c r="E51" s="350" t="e">
        <f>VLOOKUP(C51,'OPEN 2'!$C$1:$D$55,2,FALSE)</f>
        <v>#N/A</v>
      </c>
      <c r="F51" s="350" t="e">
        <f>VLOOKUP(C51,'OPEN 3'!$C$2:$D$55,2,FALSE)</f>
        <v>#N/A</v>
      </c>
      <c r="G51" s="351">
        <v>0</v>
      </c>
      <c r="H51" s="351" t="e">
        <f t="shared" si="9"/>
        <v>#N/A</v>
      </c>
      <c r="I51" s="352" t="e">
        <f>VLOOKUP(C51,'OPEN 1'!$C$2:$K$55,9,FALSE)</f>
        <v>#N/A</v>
      </c>
      <c r="J51" s="352" t="e">
        <f>VLOOKUP(C51,'OPEN 2'!$C$1:$K$55,9,FALSE)</f>
        <v>#N/A</v>
      </c>
      <c r="K51" s="353" t="e">
        <f>VLOOKUP(C51,'OPEN 3'!$C$2:$K$55,9,FALSE)</f>
        <v>#N/A</v>
      </c>
      <c r="L51" s="354">
        <v>0</v>
      </c>
      <c r="M51" s="390" t="e">
        <f t="shared" si="10"/>
        <v>#N/A</v>
      </c>
      <c r="N51" s="350" t="e">
        <f>VLOOKUP(C51,'OPEN 1'!$C$3:$L$55,10,FALSE)</f>
        <v>#N/A</v>
      </c>
      <c r="O51" s="350" t="e">
        <f>VLOOKUP(C51,'OPEN 3'!$C$1:$L$55,10,FALSE)</f>
        <v>#N/A</v>
      </c>
      <c r="P51" s="355" t="e">
        <f>VLOOKUP(C51,'OPEN 3'!$C$2:$L$55,10,FALSE)</f>
        <v>#N/A</v>
      </c>
      <c r="Q51" s="356">
        <v>1.9166666666666701</v>
      </c>
      <c r="R51" s="351" t="e">
        <f t="shared" si="11"/>
        <v>#N/A</v>
      </c>
    </row>
    <row r="52" spans="1:18" hidden="1" x14ac:dyDescent="0.3">
      <c r="A52" s="100">
        <v>51</v>
      </c>
      <c r="B52" s="198">
        <f>'OPEN 1'!B52</f>
        <v>0</v>
      </c>
      <c r="C52" s="198">
        <f>'OPEN 1'!C52</f>
        <v>0</v>
      </c>
      <c r="D52" s="350" t="e">
        <f>VLOOKUP(C52,'OPEN 1'!$C$1:$D$55,2,FALSE)</f>
        <v>#N/A</v>
      </c>
      <c r="E52" s="350" t="e">
        <f>VLOOKUP(C52,'OPEN 2'!$C$1:$D$55,2,FALSE)</f>
        <v>#N/A</v>
      </c>
      <c r="F52" s="350" t="e">
        <f>VLOOKUP(C52,'OPEN 3'!$C$2:$D$55,2,FALSE)</f>
        <v>#N/A</v>
      </c>
      <c r="G52" s="351">
        <v>0</v>
      </c>
      <c r="H52" s="351" t="e">
        <f t="shared" si="9"/>
        <v>#N/A</v>
      </c>
      <c r="I52" s="352" t="e">
        <f>VLOOKUP(C52,'OPEN 1'!$C$2:$K$55,9,FALSE)</f>
        <v>#N/A</v>
      </c>
      <c r="J52" s="352" t="e">
        <f>VLOOKUP(C52,'OPEN 2'!$C$1:$K$55,9,FALSE)</f>
        <v>#N/A</v>
      </c>
      <c r="K52" s="353" t="e">
        <f>VLOOKUP(C52,'OPEN 3'!$C$2:$K$55,9,FALSE)</f>
        <v>#N/A</v>
      </c>
      <c r="L52" s="354">
        <v>0</v>
      </c>
      <c r="M52" s="390" t="e">
        <f t="shared" si="10"/>
        <v>#N/A</v>
      </c>
      <c r="N52" s="350" t="e">
        <f>VLOOKUP(C52,'OPEN 1'!$C$3:$L$55,10,FALSE)</f>
        <v>#N/A</v>
      </c>
      <c r="O52" s="350" t="e">
        <f>VLOOKUP(C52,'OPEN 3'!$C$1:$L$55,10,FALSE)</f>
        <v>#N/A</v>
      </c>
      <c r="P52" s="355" t="e">
        <f>VLOOKUP(C52,'OPEN 3'!$C$2:$L$55,10,FALSE)</f>
        <v>#N/A</v>
      </c>
      <c r="Q52" s="356">
        <v>1.625</v>
      </c>
      <c r="R52" s="351" t="e">
        <f t="shared" si="11"/>
        <v>#N/A</v>
      </c>
    </row>
    <row r="53" spans="1:18" hidden="1" x14ac:dyDescent="0.3">
      <c r="A53" s="100">
        <v>52</v>
      </c>
      <c r="B53" s="198">
        <f>'OPEN 1'!B53</f>
        <v>0</v>
      </c>
      <c r="C53" s="198">
        <f>'OPEN 1'!C53</f>
        <v>0</v>
      </c>
      <c r="D53" s="350" t="e">
        <f>VLOOKUP(C53,'OPEN 1'!$C$1:$D$55,2,FALSE)</f>
        <v>#N/A</v>
      </c>
      <c r="E53" s="350" t="e">
        <f>VLOOKUP(C53,'OPEN 2'!$C$1:$D$55,2,FALSE)</f>
        <v>#N/A</v>
      </c>
      <c r="F53" s="350" t="e">
        <f>VLOOKUP(C53,'OPEN 3'!$C$2:$D$55,2,FALSE)</f>
        <v>#N/A</v>
      </c>
      <c r="G53" s="351">
        <v>8.3333333333333301E-2</v>
      </c>
      <c r="H53" s="351" t="e">
        <f t="shared" si="9"/>
        <v>#N/A</v>
      </c>
      <c r="I53" s="352" t="e">
        <f>VLOOKUP(C53,'OPEN 1'!$C$2:$K$55,9,FALSE)</f>
        <v>#N/A</v>
      </c>
      <c r="J53" s="352" t="e">
        <f>VLOOKUP(C53,'OPEN 2'!$C$1:$K$55,9,FALSE)</f>
        <v>#N/A</v>
      </c>
      <c r="K53" s="353" t="e">
        <f>VLOOKUP(C53,'OPEN 3'!$C$2:$K$55,9,FALSE)</f>
        <v>#N/A</v>
      </c>
      <c r="L53" s="354">
        <v>0</v>
      </c>
      <c r="M53" s="390" t="e">
        <f t="shared" si="10"/>
        <v>#N/A</v>
      </c>
      <c r="N53" s="350" t="e">
        <f>VLOOKUP(C53,'OPEN 1'!$C$3:$L$55,10,FALSE)</f>
        <v>#N/A</v>
      </c>
      <c r="O53" s="350" t="e">
        <f>VLOOKUP(C53,'OPEN 3'!$C$1:$L$55,10,FALSE)</f>
        <v>#N/A</v>
      </c>
      <c r="P53" s="355" t="e">
        <f>VLOOKUP(C53,'OPEN 3'!$C$2:$L$55,10,FALSE)</f>
        <v>#N/A</v>
      </c>
      <c r="Q53" s="356">
        <v>1.8333333333333299</v>
      </c>
      <c r="R53" s="351" t="e">
        <f t="shared" si="11"/>
        <v>#N/A</v>
      </c>
    </row>
    <row r="54" spans="1:18" hidden="1" x14ac:dyDescent="0.3">
      <c r="A54" s="100">
        <v>53</v>
      </c>
      <c r="B54" s="198">
        <f>'OPEN 1'!B54</f>
        <v>0</v>
      </c>
      <c r="C54" s="198">
        <f>'OPEN 1'!C54</f>
        <v>0</v>
      </c>
      <c r="D54" s="350" t="e">
        <f>VLOOKUP(C54,'OPEN 1'!$C$1:$D$55,2,FALSE)</f>
        <v>#N/A</v>
      </c>
      <c r="E54" s="350" t="e">
        <f>VLOOKUP(C54,'OPEN 2'!$C$1:$D$55,2,FALSE)</f>
        <v>#N/A</v>
      </c>
      <c r="F54" s="350" t="e">
        <f>VLOOKUP(C54,'OPEN 3'!$C$2:$D$55,2,FALSE)</f>
        <v>#N/A</v>
      </c>
      <c r="G54" s="351">
        <v>0</v>
      </c>
      <c r="H54" s="351" t="e">
        <f t="shared" si="9"/>
        <v>#N/A</v>
      </c>
      <c r="I54" s="352" t="e">
        <f>VLOOKUP(C54,'OPEN 1'!$C$2:$K$55,9,FALSE)</f>
        <v>#N/A</v>
      </c>
      <c r="J54" s="352" t="e">
        <f>VLOOKUP(C54,'OPEN 2'!$C$1:$K$55,9,FALSE)</f>
        <v>#N/A</v>
      </c>
      <c r="K54" s="353" t="e">
        <f>VLOOKUP(C54,'OPEN 3'!$C$2:$K$55,9,FALSE)</f>
        <v>#N/A</v>
      </c>
      <c r="L54" s="354">
        <v>0</v>
      </c>
      <c r="M54" s="390" t="e">
        <f t="shared" si="10"/>
        <v>#N/A</v>
      </c>
      <c r="N54" s="350" t="e">
        <f>VLOOKUP(C54,'OPEN 1'!$C$3:$L$55,10,FALSE)</f>
        <v>#N/A</v>
      </c>
      <c r="O54" s="350" t="e">
        <f>VLOOKUP(C54,'OPEN 3'!$C$1:$L$55,10,FALSE)</f>
        <v>#N/A</v>
      </c>
      <c r="P54" s="355" t="e">
        <f>VLOOKUP(C54,'OPEN 3'!$C$2:$L$55,10,FALSE)</f>
        <v>#N/A</v>
      </c>
      <c r="Q54" s="356">
        <v>1.2916666666666701</v>
      </c>
      <c r="R54" s="351" t="e">
        <f t="shared" si="11"/>
        <v>#N/A</v>
      </c>
    </row>
    <row r="55" spans="1:18" ht="15" hidden="1" thickBot="1" x14ac:dyDescent="0.35">
      <c r="A55" s="153">
        <v>54</v>
      </c>
      <c r="B55" s="225">
        <f>'OPEN 1'!B55</f>
        <v>0</v>
      </c>
      <c r="C55" s="225">
        <f>'OPEN 1'!C55</f>
        <v>0</v>
      </c>
      <c r="D55" s="357" t="e">
        <f>VLOOKUP(C55,'OPEN 1'!$C$1:$D$55,2,FALSE)</f>
        <v>#N/A</v>
      </c>
      <c r="E55" s="357" t="e">
        <f>VLOOKUP(C55,'OPEN 2'!$C$1:$D$55,2,FALSE)</f>
        <v>#N/A</v>
      </c>
      <c r="F55" s="357" t="e">
        <f>VLOOKUP(C55,'OPEN 3'!$C$2:$D$55,2,FALSE)</f>
        <v>#N/A</v>
      </c>
      <c r="G55" s="358">
        <v>0</v>
      </c>
      <c r="H55" s="358" t="e">
        <f t="shared" si="9"/>
        <v>#N/A</v>
      </c>
      <c r="I55" s="359" t="e">
        <f>VLOOKUP(C55,'OPEN 1'!$C$2:$K$55,9,FALSE)</f>
        <v>#N/A</v>
      </c>
      <c r="J55" s="359" t="e">
        <f>VLOOKUP(C55,'OPEN 2'!$C$1:$K$55,9,FALSE)</f>
        <v>#N/A</v>
      </c>
      <c r="K55" s="360" t="e">
        <f>VLOOKUP(C55,'OPEN 3'!$C$2:$K$55,9,FALSE)</f>
        <v>#N/A</v>
      </c>
      <c r="L55" s="361">
        <v>0</v>
      </c>
      <c r="M55" s="391" t="e">
        <f t="shared" si="10"/>
        <v>#N/A</v>
      </c>
      <c r="N55" s="357" t="e">
        <f>VLOOKUP(C55,'OPEN 1'!$C$3:$L$55,10,FALSE)</f>
        <v>#N/A</v>
      </c>
      <c r="O55" s="357" t="e">
        <f>VLOOKUP(C55,'OPEN 3'!$C$1:$L$55,10,FALSE)</f>
        <v>#N/A</v>
      </c>
      <c r="P55" s="362" t="e">
        <f>VLOOKUP(C55,'OPEN 3'!$C$2:$L$55,10,FALSE)</f>
        <v>#N/A</v>
      </c>
      <c r="Q55" s="363">
        <v>1.9166666666666701</v>
      </c>
      <c r="R55" s="358" t="e">
        <f t="shared" si="11"/>
        <v>#N/A</v>
      </c>
    </row>
    <row r="56" spans="1:18" hidden="1" x14ac:dyDescent="0.3">
      <c r="A56" s="155">
        <v>55</v>
      </c>
      <c r="B56" s="224"/>
      <c r="C56" s="224"/>
      <c r="D56" s="189"/>
      <c r="E56" s="189"/>
      <c r="F56" s="189"/>
      <c r="G56" s="185"/>
      <c r="H56" s="185"/>
      <c r="I56" s="186"/>
      <c r="J56" s="186"/>
      <c r="K56" s="187"/>
      <c r="L56" s="188"/>
      <c r="M56" s="392"/>
      <c r="N56" s="189"/>
      <c r="O56" s="189"/>
      <c r="P56" s="190"/>
      <c r="Q56" s="191"/>
      <c r="R56" s="185"/>
    </row>
    <row r="57" spans="1:18" hidden="1" x14ac:dyDescent="0.3">
      <c r="A57" s="100">
        <v>56</v>
      </c>
      <c r="B57" s="94"/>
      <c r="C57" s="94"/>
      <c r="D57" s="103"/>
      <c r="E57" s="103"/>
      <c r="F57" s="103"/>
      <c r="G57" s="50"/>
      <c r="H57" s="50"/>
      <c r="I57" s="95"/>
      <c r="J57" s="95"/>
      <c r="K57" s="26"/>
      <c r="L57" s="19"/>
      <c r="M57" s="389"/>
      <c r="N57" s="103"/>
      <c r="O57" s="103"/>
      <c r="P57" s="102"/>
      <c r="Q57" s="40"/>
      <c r="R57" s="50"/>
    </row>
    <row r="58" spans="1:18" hidden="1" x14ac:dyDescent="0.3">
      <c r="A58" s="100">
        <v>57</v>
      </c>
      <c r="B58" s="94"/>
      <c r="C58" s="94"/>
      <c r="D58" s="103"/>
      <c r="E58" s="103"/>
      <c r="F58" s="103"/>
      <c r="G58" s="50"/>
      <c r="H58" s="50"/>
      <c r="I58" s="95"/>
      <c r="J58" s="95"/>
      <c r="K58" s="26"/>
      <c r="L58" s="19"/>
      <c r="M58" s="389"/>
      <c r="N58" s="103"/>
      <c r="O58" s="103"/>
      <c r="P58" s="102"/>
      <c r="Q58" s="40"/>
      <c r="R58" s="50"/>
    </row>
    <row r="59" spans="1:18" hidden="1" x14ac:dyDescent="0.3">
      <c r="A59" s="100">
        <v>58</v>
      </c>
      <c r="B59" s="94"/>
      <c r="C59" s="94"/>
      <c r="D59" s="103"/>
      <c r="E59" s="103"/>
      <c r="F59" s="103"/>
      <c r="G59" s="50"/>
      <c r="H59" s="50"/>
      <c r="I59" s="95"/>
      <c r="J59" s="95"/>
      <c r="K59" s="26"/>
      <c r="L59" s="19"/>
      <c r="M59" s="389"/>
      <c r="N59" s="103"/>
      <c r="O59" s="103"/>
      <c r="P59" s="102"/>
      <c r="Q59" s="40"/>
      <c r="R59" s="50"/>
    </row>
    <row r="60" spans="1:18" hidden="1" x14ac:dyDescent="0.3">
      <c r="A60" s="100">
        <v>59</v>
      </c>
      <c r="B60" s="94"/>
      <c r="C60" s="94"/>
      <c r="D60" s="103"/>
      <c r="E60" s="103"/>
      <c r="F60" s="103"/>
      <c r="G60" s="50"/>
      <c r="H60" s="50"/>
      <c r="I60" s="95"/>
      <c r="J60" s="95"/>
      <c r="K60" s="26"/>
      <c r="L60" s="19"/>
      <c r="M60" s="389"/>
      <c r="N60" s="103"/>
      <c r="O60" s="103"/>
      <c r="P60" s="102"/>
      <c r="Q60" s="40"/>
      <c r="R60" s="50"/>
    </row>
    <row r="1048558" spans="4:7" x14ac:dyDescent="0.3">
      <c r="D1048558" s="105" t="e">
        <f>SUM(D3:D1048557)</f>
        <v>#N/A</v>
      </c>
      <c r="G1048558" s="105" t="e">
        <f>SUM(D1048558:E1048576)</f>
        <v>#N/A</v>
      </c>
    </row>
  </sheetData>
  <sortState xmlns:xlrd2="http://schemas.microsoft.com/office/spreadsheetml/2017/richdata2" ref="A2:R17">
    <sortCondition descending="1" ref="M2:M17"/>
    <sortCondition ref="R2:R17"/>
    <sortCondition ref="H2:H17"/>
  </sortState>
  <printOptions gridLines="1"/>
  <pageMargins left="8.7797619047618999E-2" right="0.5" top="0.5" bottom="0.5" header="0.05" footer="0.05"/>
  <pageSetup scale="70" orientation="landscape" r:id="rId1"/>
  <headerFooter>
    <oddHeader>&amp;COpen Average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L65"/>
  <sheetViews>
    <sheetView zoomScaleNormal="100" workbookViewId="0">
      <pane ySplit="1" topLeftCell="A40" activePane="bottomLeft" state="frozen"/>
      <selection pane="bottomLeft" activeCell="A14" sqref="A14:XFD63"/>
    </sheetView>
  </sheetViews>
  <sheetFormatPr defaultColWidth="8.69921875" defaultRowHeight="13.8" x14ac:dyDescent="0.25"/>
  <cols>
    <col min="1" max="1" width="2.796875" style="12" customWidth="1"/>
    <col min="2" max="2" width="18.296875" style="12" customWidth="1"/>
    <col min="3" max="3" width="15" style="138" customWidth="1"/>
    <col min="4" max="4" width="8.19921875" style="111" customWidth="1"/>
    <col min="5" max="5" width="8.69921875" style="13"/>
    <col min="6" max="6" width="9.796875" style="13" customWidth="1"/>
    <col min="7" max="7" width="9.09765625" style="13" customWidth="1"/>
    <col min="8" max="10" width="9.59765625" style="13" customWidth="1"/>
    <col min="11" max="11" width="10" style="37" customWidth="1"/>
    <col min="12" max="12" width="9.69921875" style="111" customWidth="1"/>
    <col min="13" max="16384" width="8.69921875" style="12"/>
  </cols>
  <sheetData>
    <row r="1" spans="1:12" s="175" customFormat="1" ht="14.4" x14ac:dyDescent="0.3">
      <c r="A1" s="171"/>
      <c r="B1" s="172" t="s">
        <v>15</v>
      </c>
      <c r="C1" s="183" t="s">
        <v>16</v>
      </c>
      <c r="D1" s="173" t="s">
        <v>17</v>
      </c>
      <c r="E1" s="172" t="s">
        <v>18</v>
      </c>
      <c r="F1" s="172" t="s">
        <v>19</v>
      </c>
      <c r="G1" s="172" t="s">
        <v>20</v>
      </c>
      <c r="H1" s="172" t="s">
        <v>21</v>
      </c>
      <c r="I1" s="172" t="s">
        <v>22</v>
      </c>
      <c r="J1" s="172" t="s">
        <v>23</v>
      </c>
      <c r="K1" s="174" t="s">
        <v>24</v>
      </c>
      <c r="L1" s="173" t="s">
        <v>25</v>
      </c>
    </row>
    <row r="2" spans="1:12" s="136" customFormat="1" ht="14.4" x14ac:dyDescent="0.3">
      <c r="A2" s="162">
        <v>1</v>
      </c>
      <c r="B2" s="228" t="s">
        <v>112</v>
      </c>
      <c r="C2" s="244" t="s">
        <v>113</v>
      </c>
      <c r="D2" s="334">
        <v>3.5763888888888889E-4</v>
      </c>
      <c r="E2" s="336">
        <v>30</v>
      </c>
      <c r="F2" s="336">
        <v>30</v>
      </c>
      <c r="G2" s="336">
        <v>30</v>
      </c>
      <c r="H2" s="336">
        <v>30</v>
      </c>
      <c r="I2" s="336">
        <v>30</v>
      </c>
      <c r="J2" s="336">
        <v>30</v>
      </c>
      <c r="K2" s="340">
        <v>180</v>
      </c>
      <c r="L2" s="334">
        <v>2.6701388888888886E-3</v>
      </c>
    </row>
    <row r="3" spans="1:12" s="137" customFormat="1" ht="14.4" x14ac:dyDescent="0.3">
      <c r="A3" s="162">
        <v>2</v>
      </c>
      <c r="B3" s="228" t="s">
        <v>90</v>
      </c>
      <c r="C3" s="244" t="s">
        <v>91</v>
      </c>
      <c r="D3" s="334">
        <v>2.9861111111111109E-4</v>
      </c>
      <c r="E3" s="336">
        <v>30</v>
      </c>
      <c r="F3" s="336">
        <v>30</v>
      </c>
      <c r="G3" s="336">
        <v>30</v>
      </c>
      <c r="H3" s="336">
        <v>30</v>
      </c>
      <c r="I3" s="336">
        <v>30</v>
      </c>
      <c r="J3" s="336">
        <v>30</v>
      </c>
      <c r="K3" s="340">
        <v>180</v>
      </c>
      <c r="L3" s="334">
        <v>2.7511574074074075E-3</v>
      </c>
    </row>
    <row r="4" spans="1:12" s="136" customFormat="1" ht="14.4" x14ac:dyDescent="0.3">
      <c r="A4" s="162">
        <v>3</v>
      </c>
      <c r="B4" s="228" t="s">
        <v>114</v>
      </c>
      <c r="C4" s="244" t="s">
        <v>115</v>
      </c>
      <c r="D4" s="334">
        <v>4.3402777777777775E-4</v>
      </c>
      <c r="E4" s="336">
        <v>30</v>
      </c>
      <c r="F4" s="336">
        <v>30</v>
      </c>
      <c r="G4" s="336">
        <v>30</v>
      </c>
      <c r="H4" s="336">
        <v>30</v>
      </c>
      <c r="I4" s="336">
        <v>30</v>
      </c>
      <c r="J4" s="336">
        <v>30</v>
      </c>
      <c r="K4" s="340">
        <v>180</v>
      </c>
      <c r="L4" s="334">
        <v>3.0625000000000001E-3</v>
      </c>
    </row>
    <row r="5" spans="1:12" s="137" customFormat="1" ht="14.4" x14ac:dyDescent="0.3">
      <c r="A5" s="162">
        <v>4</v>
      </c>
      <c r="B5" s="228" t="s">
        <v>77</v>
      </c>
      <c r="C5" s="244" t="s">
        <v>116</v>
      </c>
      <c r="D5" s="334">
        <v>2.3842592592592595E-4</v>
      </c>
      <c r="E5" s="336">
        <v>30</v>
      </c>
      <c r="F5" s="336">
        <v>30</v>
      </c>
      <c r="G5" s="336">
        <v>30</v>
      </c>
      <c r="H5" s="336">
        <v>30</v>
      </c>
      <c r="I5" s="336">
        <v>30</v>
      </c>
      <c r="J5" s="336">
        <v>30</v>
      </c>
      <c r="K5" s="340">
        <v>180</v>
      </c>
      <c r="L5" s="334">
        <v>3.4502314814814816E-3</v>
      </c>
    </row>
    <row r="6" spans="1:12" s="137" customFormat="1" ht="14.4" x14ac:dyDescent="0.3">
      <c r="A6" s="162">
        <v>5</v>
      </c>
      <c r="B6" s="228" t="s">
        <v>90</v>
      </c>
      <c r="C6" s="244" t="s">
        <v>95</v>
      </c>
      <c r="D6" s="334">
        <v>3.1712962962962961E-4</v>
      </c>
      <c r="E6" s="336">
        <v>30</v>
      </c>
      <c r="F6" s="336">
        <v>30</v>
      </c>
      <c r="G6" s="336">
        <v>30</v>
      </c>
      <c r="H6" s="336">
        <v>30</v>
      </c>
      <c r="I6" s="336">
        <v>30</v>
      </c>
      <c r="J6" s="336">
        <v>30</v>
      </c>
      <c r="K6" s="340">
        <v>180</v>
      </c>
      <c r="L6" s="334">
        <v>3.8854166666666664E-3</v>
      </c>
    </row>
    <row r="7" spans="1:12" s="137" customFormat="1" ht="14.4" x14ac:dyDescent="0.3">
      <c r="A7" s="162">
        <v>6</v>
      </c>
      <c r="B7" s="228" t="s">
        <v>81</v>
      </c>
      <c r="C7" s="244" t="s">
        <v>117</v>
      </c>
      <c r="D7" s="334">
        <v>3.7962962962962961E-4</v>
      </c>
      <c r="E7" s="336">
        <v>30</v>
      </c>
      <c r="F7" s="336">
        <v>30</v>
      </c>
      <c r="G7" s="336">
        <v>30</v>
      </c>
      <c r="H7" s="336">
        <v>30</v>
      </c>
      <c r="I7" s="336">
        <v>30</v>
      </c>
      <c r="J7" s="336">
        <v>30</v>
      </c>
      <c r="K7" s="340">
        <v>180</v>
      </c>
      <c r="L7" s="334">
        <v>4.0798611111111114E-3</v>
      </c>
    </row>
    <row r="8" spans="1:12" s="137" customFormat="1" ht="14.4" x14ac:dyDescent="0.3">
      <c r="A8" s="162">
        <v>7</v>
      </c>
      <c r="B8" s="228" t="s">
        <v>118</v>
      </c>
      <c r="C8" s="244" t="s">
        <v>119</v>
      </c>
      <c r="D8" s="334">
        <v>3.0555555555555555E-4</v>
      </c>
      <c r="E8" s="336">
        <v>30</v>
      </c>
      <c r="F8" s="336">
        <v>30</v>
      </c>
      <c r="G8" s="336">
        <v>30</v>
      </c>
      <c r="H8" s="336">
        <v>30</v>
      </c>
      <c r="I8" s="336">
        <v>30</v>
      </c>
      <c r="J8" s="336"/>
      <c r="K8" s="340">
        <v>150</v>
      </c>
      <c r="L8" s="334">
        <v>4.1666666666666666E-3</v>
      </c>
    </row>
    <row r="9" spans="1:12" s="136" customFormat="1" ht="14.4" x14ac:dyDescent="0.3">
      <c r="A9" s="162">
        <v>8</v>
      </c>
      <c r="B9" s="228" t="s">
        <v>120</v>
      </c>
      <c r="C9" s="244" t="s">
        <v>121</v>
      </c>
      <c r="D9" s="334">
        <v>5.0231481481481481E-4</v>
      </c>
      <c r="E9" s="336">
        <v>30</v>
      </c>
      <c r="F9" s="336">
        <v>30</v>
      </c>
      <c r="G9" s="336">
        <v>30</v>
      </c>
      <c r="H9" s="336">
        <v>30</v>
      </c>
      <c r="I9" s="336"/>
      <c r="J9" s="336"/>
      <c r="K9" s="340">
        <v>120</v>
      </c>
      <c r="L9" s="334">
        <v>4.1666666666666666E-3</v>
      </c>
    </row>
    <row r="10" spans="1:12" s="136" customFormat="1" ht="14.4" x14ac:dyDescent="0.3">
      <c r="A10" s="162">
        <v>9</v>
      </c>
      <c r="B10" s="228" t="s">
        <v>51</v>
      </c>
      <c r="C10" s="244" t="s">
        <v>122</v>
      </c>
      <c r="D10" s="334">
        <v>3.7847222222222226E-4</v>
      </c>
      <c r="E10" s="336">
        <v>30</v>
      </c>
      <c r="F10" s="336">
        <v>30</v>
      </c>
      <c r="G10" s="336">
        <v>30</v>
      </c>
      <c r="H10" s="336"/>
      <c r="I10" s="336"/>
      <c r="J10" s="336"/>
      <c r="K10" s="340">
        <v>90</v>
      </c>
      <c r="L10" s="334">
        <v>4.1666666666666666E-3</v>
      </c>
    </row>
    <row r="11" spans="1:12" s="137" customFormat="1" ht="14.4" x14ac:dyDescent="0.3">
      <c r="A11" s="162">
        <v>10</v>
      </c>
      <c r="B11" s="228" t="s">
        <v>123</v>
      </c>
      <c r="C11" s="244" t="s">
        <v>124</v>
      </c>
      <c r="D11" s="334">
        <v>5.0694444444444441E-4</v>
      </c>
      <c r="E11" s="336">
        <v>30</v>
      </c>
      <c r="F11" s="336">
        <v>30</v>
      </c>
      <c r="G11" s="336">
        <v>30</v>
      </c>
      <c r="H11" s="336" t="s">
        <v>89</v>
      </c>
      <c r="I11" s="336" t="s">
        <v>89</v>
      </c>
      <c r="J11" s="336" t="s">
        <v>89</v>
      </c>
      <c r="K11" s="340">
        <v>90</v>
      </c>
      <c r="L11" s="334">
        <v>4.1666666666666666E-3</v>
      </c>
    </row>
    <row r="12" spans="1:12" s="136" customFormat="1" ht="14.4" x14ac:dyDescent="0.3">
      <c r="A12" s="162">
        <v>12</v>
      </c>
      <c r="B12" s="228" t="s">
        <v>125</v>
      </c>
      <c r="C12" s="244" t="s">
        <v>126</v>
      </c>
      <c r="D12" s="334">
        <v>3.0439814814814815E-4</v>
      </c>
      <c r="E12" s="336">
        <v>30</v>
      </c>
      <c r="F12" s="336">
        <v>30</v>
      </c>
      <c r="G12" s="336"/>
      <c r="H12" s="336"/>
      <c r="I12" s="336"/>
      <c r="J12" s="336"/>
      <c r="K12" s="340">
        <v>60</v>
      </c>
      <c r="L12" s="334">
        <v>4.1666666666666666E-3</v>
      </c>
    </row>
    <row r="13" spans="1:12" s="137" customFormat="1" ht="14.4" x14ac:dyDescent="0.3">
      <c r="A13" s="162">
        <v>11</v>
      </c>
      <c r="B13" s="228" t="s">
        <v>127</v>
      </c>
      <c r="C13" s="244" t="s">
        <v>128</v>
      </c>
      <c r="D13" s="334">
        <v>4.1782407407407409E-4</v>
      </c>
      <c r="E13" s="336">
        <v>30</v>
      </c>
      <c r="F13" s="336">
        <v>30</v>
      </c>
      <c r="G13" s="336"/>
      <c r="H13" s="336"/>
      <c r="I13" s="336"/>
      <c r="J13" s="336"/>
      <c r="K13" s="340">
        <v>60</v>
      </c>
      <c r="L13" s="334">
        <v>4.1666666666666666E-3</v>
      </c>
    </row>
    <row r="14" spans="1:12" s="137" customFormat="1" ht="14.4" hidden="1" x14ac:dyDescent="0.3">
      <c r="A14" s="162">
        <v>13</v>
      </c>
      <c r="B14" s="228"/>
      <c r="C14" s="244"/>
      <c r="D14" s="334"/>
      <c r="E14" s="336"/>
      <c r="F14" s="336"/>
      <c r="G14" s="336"/>
      <c r="H14" s="336"/>
      <c r="I14" s="336"/>
      <c r="J14" s="336"/>
      <c r="K14" s="340">
        <f t="shared" ref="K14:K56" si="0">SUM(E14:J14)</f>
        <v>0</v>
      </c>
      <c r="L14" s="334"/>
    </row>
    <row r="15" spans="1:12" s="137" customFormat="1" ht="14.4" hidden="1" x14ac:dyDescent="0.3">
      <c r="A15" s="162">
        <v>14</v>
      </c>
      <c r="B15" s="228"/>
      <c r="C15" s="244"/>
      <c r="D15" s="334"/>
      <c r="E15" s="336"/>
      <c r="F15" s="336"/>
      <c r="G15" s="336"/>
      <c r="H15" s="336"/>
      <c r="I15" s="336"/>
      <c r="J15" s="336"/>
      <c r="K15" s="340">
        <f t="shared" si="0"/>
        <v>0</v>
      </c>
      <c r="L15" s="334"/>
    </row>
    <row r="16" spans="1:12" s="137" customFormat="1" ht="14.4" hidden="1" x14ac:dyDescent="0.3">
      <c r="A16" s="162">
        <v>15</v>
      </c>
      <c r="B16" s="228"/>
      <c r="C16" s="244"/>
      <c r="D16" s="334"/>
      <c r="E16" s="336"/>
      <c r="F16" s="336"/>
      <c r="G16" s="336"/>
      <c r="H16" s="336"/>
      <c r="I16" s="336"/>
      <c r="J16" s="336"/>
      <c r="K16" s="340">
        <f t="shared" si="0"/>
        <v>0</v>
      </c>
      <c r="L16" s="334"/>
    </row>
    <row r="17" spans="1:12" ht="14.4" hidden="1" x14ac:dyDescent="0.3">
      <c r="A17" s="162">
        <v>16</v>
      </c>
      <c r="B17" s="228"/>
      <c r="C17" s="244"/>
      <c r="D17" s="334"/>
      <c r="E17" s="336"/>
      <c r="F17" s="336"/>
      <c r="G17" s="336"/>
      <c r="H17" s="336"/>
      <c r="I17" s="336"/>
      <c r="J17" s="336"/>
      <c r="K17" s="340">
        <f t="shared" si="0"/>
        <v>0</v>
      </c>
      <c r="L17" s="334"/>
    </row>
    <row r="18" spans="1:12" s="136" customFormat="1" ht="14.4" hidden="1" x14ac:dyDescent="0.3">
      <c r="A18" s="162">
        <v>17</v>
      </c>
      <c r="B18" s="228"/>
      <c r="C18" s="245"/>
      <c r="D18" s="334"/>
      <c r="E18" s="336"/>
      <c r="F18" s="336"/>
      <c r="G18" s="336"/>
      <c r="H18" s="336"/>
      <c r="I18" s="336"/>
      <c r="J18" s="336"/>
      <c r="K18" s="340">
        <f t="shared" si="0"/>
        <v>0</v>
      </c>
      <c r="L18" s="334"/>
    </row>
    <row r="19" spans="1:12" s="137" customFormat="1" ht="14.4" hidden="1" x14ac:dyDescent="0.3">
      <c r="A19" s="162">
        <v>18</v>
      </c>
      <c r="B19" s="228"/>
      <c r="C19" s="244"/>
      <c r="D19" s="334"/>
      <c r="E19" s="336"/>
      <c r="F19" s="336"/>
      <c r="G19" s="336"/>
      <c r="H19" s="336"/>
      <c r="I19" s="336"/>
      <c r="J19" s="336"/>
      <c r="K19" s="340">
        <f t="shared" si="0"/>
        <v>0</v>
      </c>
      <c r="L19" s="334"/>
    </row>
    <row r="20" spans="1:12" ht="14.4" hidden="1" x14ac:dyDescent="0.3">
      <c r="A20" s="162">
        <v>19</v>
      </c>
      <c r="B20" s="228"/>
      <c r="C20" s="244"/>
      <c r="D20" s="334"/>
      <c r="E20" s="336"/>
      <c r="F20" s="336"/>
      <c r="G20" s="336"/>
      <c r="H20" s="336"/>
      <c r="I20" s="336"/>
      <c r="J20" s="336"/>
      <c r="K20" s="340">
        <f t="shared" si="0"/>
        <v>0</v>
      </c>
      <c r="L20" s="334"/>
    </row>
    <row r="21" spans="1:12" s="136" customFormat="1" ht="14.4" hidden="1" x14ac:dyDescent="0.3">
      <c r="A21" s="162">
        <v>20</v>
      </c>
      <c r="B21" s="228"/>
      <c r="C21" s="244"/>
      <c r="D21" s="334"/>
      <c r="E21" s="336"/>
      <c r="F21" s="336"/>
      <c r="G21" s="336"/>
      <c r="H21" s="336"/>
      <c r="I21" s="336"/>
      <c r="J21" s="336"/>
      <c r="K21" s="340">
        <f t="shared" si="0"/>
        <v>0</v>
      </c>
      <c r="L21" s="334"/>
    </row>
    <row r="22" spans="1:12" s="137" customFormat="1" ht="14.4" hidden="1" x14ac:dyDescent="0.3">
      <c r="A22" s="162">
        <v>21</v>
      </c>
      <c r="B22" s="228"/>
      <c r="C22" s="244"/>
      <c r="D22" s="334"/>
      <c r="E22" s="336"/>
      <c r="F22" s="336"/>
      <c r="G22" s="336"/>
      <c r="H22" s="336"/>
      <c r="I22" s="336"/>
      <c r="J22" s="336"/>
      <c r="K22" s="340">
        <f t="shared" si="0"/>
        <v>0</v>
      </c>
      <c r="L22" s="334"/>
    </row>
    <row r="23" spans="1:12" ht="14.4" hidden="1" x14ac:dyDescent="0.3">
      <c r="A23" s="162">
        <v>22</v>
      </c>
      <c r="B23" s="228"/>
      <c r="C23" s="244"/>
      <c r="D23" s="334"/>
      <c r="E23" s="336"/>
      <c r="F23" s="336"/>
      <c r="G23" s="336"/>
      <c r="H23" s="336"/>
      <c r="I23" s="336"/>
      <c r="J23" s="336"/>
      <c r="K23" s="340">
        <f t="shared" si="0"/>
        <v>0</v>
      </c>
      <c r="L23" s="334"/>
    </row>
    <row r="24" spans="1:12" s="137" customFormat="1" ht="14.4" hidden="1" x14ac:dyDescent="0.3">
      <c r="A24" s="162">
        <v>23</v>
      </c>
      <c r="B24" s="228"/>
      <c r="C24" s="244"/>
      <c r="D24" s="334"/>
      <c r="E24" s="336"/>
      <c r="F24" s="336"/>
      <c r="G24" s="336"/>
      <c r="H24" s="336"/>
      <c r="I24" s="336"/>
      <c r="J24" s="336"/>
      <c r="K24" s="340">
        <f t="shared" si="0"/>
        <v>0</v>
      </c>
      <c r="L24" s="334"/>
    </row>
    <row r="25" spans="1:12" ht="14.4" hidden="1" x14ac:dyDescent="0.3">
      <c r="A25" s="162">
        <v>24</v>
      </c>
      <c r="B25" s="228"/>
      <c r="C25" s="244"/>
      <c r="D25" s="334"/>
      <c r="E25" s="336"/>
      <c r="F25" s="336"/>
      <c r="G25" s="336"/>
      <c r="H25" s="336"/>
      <c r="I25" s="336"/>
      <c r="J25" s="336"/>
      <c r="K25" s="340">
        <f t="shared" si="0"/>
        <v>0</v>
      </c>
      <c r="L25" s="334"/>
    </row>
    <row r="26" spans="1:12" ht="14.4" hidden="1" x14ac:dyDescent="0.3">
      <c r="A26" s="162">
        <v>25</v>
      </c>
      <c r="B26" s="228"/>
      <c r="C26" s="244"/>
      <c r="D26" s="334"/>
      <c r="E26" s="336"/>
      <c r="F26" s="336"/>
      <c r="G26" s="336"/>
      <c r="H26" s="336"/>
      <c r="I26" s="336"/>
      <c r="J26" s="336"/>
      <c r="K26" s="340">
        <f t="shared" si="0"/>
        <v>0</v>
      </c>
      <c r="L26" s="334"/>
    </row>
    <row r="27" spans="1:12" ht="14.4" hidden="1" x14ac:dyDescent="0.3">
      <c r="A27" s="162">
        <v>26</v>
      </c>
      <c r="B27" s="228"/>
      <c r="C27" s="244"/>
      <c r="D27" s="334"/>
      <c r="E27" s="336"/>
      <c r="F27" s="336"/>
      <c r="G27" s="336"/>
      <c r="H27" s="336"/>
      <c r="I27" s="336"/>
      <c r="J27" s="336"/>
      <c r="K27" s="340">
        <f t="shared" si="0"/>
        <v>0</v>
      </c>
      <c r="L27" s="334"/>
    </row>
    <row r="28" spans="1:12" ht="14.4" hidden="1" x14ac:dyDescent="0.3">
      <c r="A28" s="162">
        <v>27</v>
      </c>
      <c r="B28" s="228"/>
      <c r="C28" s="244"/>
      <c r="D28" s="334"/>
      <c r="E28" s="336"/>
      <c r="F28" s="336"/>
      <c r="G28" s="336"/>
      <c r="H28" s="336"/>
      <c r="I28" s="336"/>
      <c r="J28" s="336"/>
      <c r="K28" s="340">
        <f t="shared" si="0"/>
        <v>0</v>
      </c>
      <c r="L28" s="334"/>
    </row>
    <row r="29" spans="1:12" ht="14.4" hidden="1" x14ac:dyDescent="0.3">
      <c r="A29" s="162">
        <v>28</v>
      </c>
      <c r="B29" s="228"/>
      <c r="C29" s="244"/>
      <c r="D29" s="334"/>
      <c r="E29" s="336"/>
      <c r="F29" s="336"/>
      <c r="G29" s="336"/>
      <c r="H29" s="336"/>
      <c r="I29" s="336"/>
      <c r="J29" s="336"/>
      <c r="K29" s="340">
        <f t="shared" si="0"/>
        <v>0</v>
      </c>
      <c r="L29" s="334"/>
    </row>
    <row r="30" spans="1:12" ht="14.4" hidden="1" x14ac:dyDescent="0.3">
      <c r="A30" s="162">
        <v>29</v>
      </c>
      <c r="B30" s="228"/>
      <c r="C30" s="244"/>
      <c r="D30" s="334"/>
      <c r="E30" s="336"/>
      <c r="F30" s="336"/>
      <c r="G30" s="336"/>
      <c r="H30" s="336"/>
      <c r="I30" s="336"/>
      <c r="J30" s="336"/>
      <c r="K30" s="340">
        <f t="shared" si="0"/>
        <v>0</v>
      </c>
      <c r="L30" s="334"/>
    </row>
    <row r="31" spans="1:12" ht="14.4" hidden="1" x14ac:dyDescent="0.3">
      <c r="A31" s="162">
        <v>30</v>
      </c>
      <c r="B31" s="228"/>
      <c r="C31" s="244"/>
      <c r="D31" s="334"/>
      <c r="E31" s="336"/>
      <c r="F31" s="336"/>
      <c r="G31" s="336"/>
      <c r="H31" s="336"/>
      <c r="I31" s="336"/>
      <c r="J31" s="336"/>
      <c r="K31" s="340">
        <f t="shared" si="0"/>
        <v>0</v>
      </c>
      <c r="L31" s="334"/>
    </row>
    <row r="32" spans="1:12" ht="14.4" hidden="1" x14ac:dyDescent="0.3">
      <c r="A32" s="162">
        <v>31</v>
      </c>
      <c r="B32" s="228"/>
      <c r="C32" s="244"/>
      <c r="D32" s="334"/>
      <c r="E32" s="336"/>
      <c r="F32" s="336"/>
      <c r="G32" s="336"/>
      <c r="H32" s="336"/>
      <c r="I32" s="336"/>
      <c r="J32" s="336"/>
      <c r="K32" s="340">
        <f t="shared" si="0"/>
        <v>0</v>
      </c>
      <c r="L32" s="334"/>
    </row>
    <row r="33" spans="1:12" ht="14.4" hidden="1" x14ac:dyDescent="0.3">
      <c r="A33" s="162">
        <v>32</v>
      </c>
      <c r="B33" s="228"/>
      <c r="C33" s="244"/>
      <c r="D33" s="334"/>
      <c r="E33" s="336"/>
      <c r="F33" s="336"/>
      <c r="G33" s="336"/>
      <c r="H33" s="336"/>
      <c r="I33" s="336"/>
      <c r="J33" s="336"/>
      <c r="K33" s="340">
        <f t="shared" si="0"/>
        <v>0</v>
      </c>
      <c r="L33" s="334"/>
    </row>
    <row r="34" spans="1:12" ht="14.4" hidden="1" x14ac:dyDescent="0.3">
      <c r="A34" s="162">
        <v>33</v>
      </c>
      <c r="B34" s="228"/>
      <c r="C34" s="244"/>
      <c r="D34" s="334"/>
      <c r="E34" s="336"/>
      <c r="F34" s="336"/>
      <c r="G34" s="336"/>
      <c r="H34" s="336"/>
      <c r="I34" s="336"/>
      <c r="J34" s="336"/>
      <c r="K34" s="340">
        <f t="shared" si="0"/>
        <v>0</v>
      </c>
      <c r="L34" s="334"/>
    </row>
    <row r="35" spans="1:12" ht="14.4" hidden="1" x14ac:dyDescent="0.3">
      <c r="A35" s="162">
        <v>34</v>
      </c>
      <c r="B35" s="228"/>
      <c r="C35" s="244"/>
      <c r="D35" s="334"/>
      <c r="E35" s="336"/>
      <c r="F35" s="336"/>
      <c r="G35" s="336"/>
      <c r="H35" s="336"/>
      <c r="I35" s="336"/>
      <c r="J35" s="336"/>
      <c r="K35" s="340">
        <f t="shared" si="0"/>
        <v>0</v>
      </c>
      <c r="L35" s="334"/>
    </row>
    <row r="36" spans="1:12" ht="14.4" hidden="1" x14ac:dyDescent="0.3">
      <c r="A36" s="162">
        <v>34</v>
      </c>
      <c r="B36" s="228"/>
      <c r="C36" s="244"/>
      <c r="D36" s="334"/>
      <c r="E36" s="336"/>
      <c r="F36" s="336"/>
      <c r="G36" s="336"/>
      <c r="H36" s="336"/>
      <c r="I36" s="336"/>
      <c r="J36" s="336"/>
      <c r="K36" s="340">
        <f t="shared" si="0"/>
        <v>0</v>
      </c>
      <c r="L36" s="334"/>
    </row>
    <row r="37" spans="1:12" ht="14.4" hidden="1" x14ac:dyDescent="0.3">
      <c r="A37" s="162">
        <v>35</v>
      </c>
      <c r="B37" s="228"/>
      <c r="C37" s="244"/>
      <c r="D37" s="334"/>
      <c r="E37" s="336"/>
      <c r="F37" s="336"/>
      <c r="G37" s="336"/>
      <c r="H37" s="336"/>
      <c r="I37" s="336"/>
      <c r="J37" s="336"/>
      <c r="K37" s="340">
        <f t="shared" si="0"/>
        <v>0</v>
      </c>
      <c r="L37" s="334"/>
    </row>
    <row r="38" spans="1:12" ht="14.4" hidden="1" x14ac:dyDescent="0.3">
      <c r="A38" s="162">
        <v>36</v>
      </c>
      <c r="B38" s="228"/>
      <c r="C38" s="244"/>
      <c r="D38" s="334"/>
      <c r="E38" s="336"/>
      <c r="F38" s="336"/>
      <c r="G38" s="336"/>
      <c r="H38" s="336"/>
      <c r="I38" s="336"/>
      <c r="J38" s="336"/>
      <c r="K38" s="340">
        <f t="shared" si="0"/>
        <v>0</v>
      </c>
      <c r="L38" s="334"/>
    </row>
    <row r="39" spans="1:12" ht="14.4" hidden="1" x14ac:dyDescent="0.3">
      <c r="A39" s="162">
        <v>37</v>
      </c>
      <c r="B39" s="228"/>
      <c r="C39" s="244"/>
      <c r="D39" s="334"/>
      <c r="E39" s="336"/>
      <c r="F39" s="336"/>
      <c r="G39" s="336"/>
      <c r="H39" s="336"/>
      <c r="I39" s="336"/>
      <c r="J39" s="336"/>
      <c r="K39" s="340">
        <f t="shared" si="0"/>
        <v>0</v>
      </c>
      <c r="L39" s="334"/>
    </row>
    <row r="40" spans="1:12" ht="14.4" hidden="1" x14ac:dyDescent="0.3">
      <c r="A40" s="162">
        <v>38</v>
      </c>
      <c r="B40" s="228"/>
      <c r="C40" s="244"/>
      <c r="D40" s="334"/>
      <c r="E40" s="336"/>
      <c r="F40" s="336"/>
      <c r="G40" s="336"/>
      <c r="H40" s="336"/>
      <c r="I40" s="336"/>
      <c r="J40" s="336"/>
      <c r="K40" s="340">
        <f t="shared" si="0"/>
        <v>0</v>
      </c>
      <c r="L40" s="334"/>
    </row>
    <row r="41" spans="1:12" ht="14.4" hidden="1" x14ac:dyDescent="0.3">
      <c r="A41" s="162">
        <v>39</v>
      </c>
      <c r="B41" s="228"/>
      <c r="C41" s="244"/>
      <c r="D41" s="334"/>
      <c r="E41" s="336"/>
      <c r="F41" s="336"/>
      <c r="G41" s="336"/>
      <c r="H41" s="336"/>
      <c r="I41" s="336"/>
      <c r="J41" s="336"/>
      <c r="K41" s="340">
        <f t="shared" si="0"/>
        <v>0</v>
      </c>
      <c r="L41" s="334"/>
    </row>
    <row r="42" spans="1:12" ht="14.4" hidden="1" x14ac:dyDescent="0.3">
      <c r="A42" s="162">
        <v>40</v>
      </c>
      <c r="B42" s="228"/>
      <c r="C42" s="244"/>
      <c r="D42" s="334"/>
      <c r="E42" s="336"/>
      <c r="F42" s="336"/>
      <c r="G42" s="336"/>
      <c r="H42" s="336"/>
      <c r="I42" s="336"/>
      <c r="J42" s="336"/>
      <c r="K42" s="340">
        <f t="shared" si="0"/>
        <v>0</v>
      </c>
      <c r="L42" s="334"/>
    </row>
    <row r="43" spans="1:12" ht="14.4" hidden="1" x14ac:dyDescent="0.3">
      <c r="A43" s="162">
        <v>41</v>
      </c>
      <c r="B43" s="228"/>
      <c r="C43" s="244"/>
      <c r="D43" s="334"/>
      <c r="E43" s="336"/>
      <c r="F43" s="336"/>
      <c r="G43" s="336"/>
      <c r="H43" s="336"/>
      <c r="I43" s="336"/>
      <c r="J43" s="336"/>
      <c r="K43" s="340">
        <f t="shared" si="0"/>
        <v>0</v>
      </c>
      <c r="L43" s="334"/>
    </row>
    <row r="44" spans="1:12" ht="14.4" hidden="1" x14ac:dyDescent="0.3">
      <c r="A44" s="162">
        <v>42</v>
      </c>
      <c r="B44" s="228"/>
      <c r="C44" s="244"/>
      <c r="D44" s="334"/>
      <c r="E44" s="336"/>
      <c r="F44" s="336"/>
      <c r="G44" s="336"/>
      <c r="H44" s="336"/>
      <c r="I44" s="336"/>
      <c r="J44" s="336"/>
      <c r="K44" s="340">
        <f t="shared" si="0"/>
        <v>0</v>
      </c>
      <c r="L44" s="334"/>
    </row>
    <row r="45" spans="1:12" ht="14.4" hidden="1" x14ac:dyDescent="0.3">
      <c r="A45" s="162">
        <v>43</v>
      </c>
      <c r="B45" s="228"/>
      <c r="C45" s="244"/>
      <c r="D45" s="334"/>
      <c r="E45" s="336"/>
      <c r="F45" s="336"/>
      <c r="G45" s="336"/>
      <c r="H45" s="336"/>
      <c r="I45" s="336"/>
      <c r="J45" s="336"/>
      <c r="K45" s="340">
        <f t="shared" si="0"/>
        <v>0</v>
      </c>
      <c r="L45" s="334"/>
    </row>
    <row r="46" spans="1:12" ht="14.4" hidden="1" x14ac:dyDescent="0.3">
      <c r="A46" s="162">
        <v>44</v>
      </c>
      <c r="B46" s="228"/>
      <c r="C46" s="244"/>
      <c r="D46" s="334"/>
      <c r="E46" s="336"/>
      <c r="F46" s="336"/>
      <c r="G46" s="336"/>
      <c r="H46" s="336"/>
      <c r="I46" s="336"/>
      <c r="J46" s="336"/>
      <c r="K46" s="340">
        <f t="shared" si="0"/>
        <v>0</v>
      </c>
      <c r="L46" s="334"/>
    </row>
    <row r="47" spans="1:12" ht="14.4" hidden="1" x14ac:dyDescent="0.3">
      <c r="A47" s="162">
        <v>45</v>
      </c>
      <c r="B47" s="228"/>
      <c r="C47" s="244"/>
      <c r="D47" s="334"/>
      <c r="E47" s="336"/>
      <c r="F47" s="336"/>
      <c r="G47" s="336"/>
      <c r="H47" s="336"/>
      <c r="I47" s="336"/>
      <c r="J47" s="336"/>
      <c r="K47" s="340">
        <f t="shared" si="0"/>
        <v>0</v>
      </c>
      <c r="L47" s="334"/>
    </row>
    <row r="48" spans="1:12" ht="14.4" hidden="1" x14ac:dyDescent="0.3">
      <c r="A48" s="162">
        <v>46</v>
      </c>
      <c r="B48" s="228"/>
      <c r="C48" s="244"/>
      <c r="D48" s="334"/>
      <c r="E48" s="336"/>
      <c r="F48" s="336"/>
      <c r="G48" s="336"/>
      <c r="H48" s="336"/>
      <c r="I48" s="336"/>
      <c r="J48" s="336"/>
      <c r="K48" s="340">
        <f t="shared" si="0"/>
        <v>0</v>
      </c>
      <c r="L48" s="334"/>
    </row>
    <row r="49" spans="1:12" ht="14.4" hidden="1" x14ac:dyDescent="0.3">
      <c r="A49" s="162">
        <v>47</v>
      </c>
      <c r="B49" s="228"/>
      <c r="C49" s="244"/>
      <c r="D49" s="334"/>
      <c r="E49" s="336"/>
      <c r="F49" s="336"/>
      <c r="G49" s="336"/>
      <c r="H49" s="336"/>
      <c r="I49" s="336"/>
      <c r="J49" s="336"/>
      <c r="K49" s="340">
        <f t="shared" si="0"/>
        <v>0</v>
      </c>
      <c r="L49" s="334"/>
    </row>
    <row r="50" spans="1:12" ht="14.4" hidden="1" x14ac:dyDescent="0.3">
      <c r="A50" s="162">
        <v>48</v>
      </c>
      <c r="B50" s="228"/>
      <c r="C50" s="244"/>
      <c r="D50" s="334"/>
      <c r="E50" s="336"/>
      <c r="F50" s="336"/>
      <c r="G50" s="336"/>
      <c r="H50" s="336"/>
      <c r="I50" s="336"/>
      <c r="J50" s="336"/>
      <c r="K50" s="340">
        <f t="shared" si="0"/>
        <v>0</v>
      </c>
      <c r="L50" s="334"/>
    </row>
    <row r="51" spans="1:12" ht="14.4" hidden="1" x14ac:dyDescent="0.3">
      <c r="A51" s="162">
        <v>49</v>
      </c>
      <c r="B51" s="228"/>
      <c r="C51" s="244"/>
      <c r="D51" s="334"/>
      <c r="E51" s="336"/>
      <c r="F51" s="336"/>
      <c r="G51" s="336"/>
      <c r="H51" s="336"/>
      <c r="I51" s="336"/>
      <c r="J51" s="336"/>
      <c r="K51" s="340">
        <f t="shared" si="0"/>
        <v>0</v>
      </c>
      <c r="L51" s="334"/>
    </row>
    <row r="52" spans="1:12" ht="14.4" hidden="1" x14ac:dyDescent="0.3">
      <c r="A52" s="162">
        <v>50</v>
      </c>
      <c r="B52" s="228"/>
      <c r="C52" s="244"/>
      <c r="D52" s="334"/>
      <c r="E52" s="336"/>
      <c r="F52" s="336"/>
      <c r="G52" s="336"/>
      <c r="H52" s="336"/>
      <c r="I52" s="336"/>
      <c r="J52" s="336"/>
      <c r="K52" s="340">
        <f t="shared" si="0"/>
        <v>0</v>
      </c>
      <c r="L52" s="334"/>
    </row>
    <row r="53" spans="1:12" ht="14.4" hidden="1" x14ac:dyDescent="0.3">
      <c r="A53" s="162">
        <v>51</v>
      </c>
      <c r="B53" s="228"/>
      <c r="C53" s="244"/>
      <c r="D53" s="334"/>
      <c r="E53" s="336"/>
      <c r="F53" s="336"/>
      <c r="G53" s="336"/>
      <c r="H53" s="336"/>
      <c r="I53" s="336"/>
      <c r="J53" s="336"/>
      <c r="K53" s="340">
        <f t="shared" si="0"/>
        <v>0</v>
      </c>
      <c r="L53" s="334"/>
    </row>
    <row r="54" spans="1:12" ht="14.4" hidden="1" x14ac:dyDescent="0.3">
      <c r="A54" s="162">
        <v>52</v>
      </c>
      <c r="B54" s="228"/>
      <c r="C54" s="244"/>
      <c r="D54" s="334"/>
      <c r="E54" s="336"/>
      <c r="F54" s="336"/>
      <c r="G54" s="336"/>
      <c r="H54" s="336"/>
      <c r="I54" s="336"/>
      <c r="J54" s="336"/>
      <c r="K54" s="340">
        <f t="shared" si="0"/>
        <v>0</v>
      </c>
      <c r="L54" s="334"/>
    </row>
    <row r="55" spans="1:12" ht="14.4" hidden="1" x14ac:dyDescent="0.3">
      <c r="A55" s="162">
        <v>53</v>
      </c>
      <c r="B55" s="228"/>
      <c r="C55" s="244"/>
      <c r="D55" s="334"/>
      <c r="E55" s="336"/>
      <c r="F55" s="336"/>
      <c r="G55" s="336"/>
      <c r="H55" s="336"/>
      <c r="I55" s="336"/>
      <c r="J55" s="336"/>
      <c r="K55" s="340">
        <f t="shared" si="0"/>
        <v>0</v>
      </c>
      <c r="L55" s="334"/>
    </row>
    <row r="56" spans="1:12" ht="15" hidden="1" thickBot="1" x14ac:dyDescent="0.35">
      <c r="A56" s="182">
        <v>54</v>
      </c>
      <c r="B56" s="246"/>
      <c r="C56" s="247"/>
      <c r="D56" s="343"/>
      <c r="E56" s="344"/>
      <c r="F56" s="344"/>
      <c r="G56" s="344"/>
      <c r="H56" s="344"/>
      <c r="I56" s="344"/>
      <c r="J56" s="344"/>
      <c r="K56" s="345">
        <f t="shared" si="0"/>
        <v>0</v>
      </c>
      <c r="L56" s="343"/>
    </row>
    <row r="57" spans="1:12" ht="14.4" hidden="1" x14ac:dyDescent="0.3">
      <c r="A57" s="139">
        <v>55</v>
      </c>
      <c r="B57" s="139"/>
      <c r="C57" s="140"/>
      <c r="D57" s="141"/>
      <c r="E57" s="142"/>
      <c r="F57" s="142"/>
      <c r="G57" s="142"/>
      <c r="H57" s="142"/>
      <c r="I57" s="142"/>
      <c r="J57" s="142"/>
      <c r="K57" s="143"/>
      <c r="L57" s="144"/>
    </row>
    <row r="58" spans="1:12" ht="14.4" hidden="1" x14ac:dyDescent="0.3">
      <c r="A58" s="108">
        <v>56</v>
      </c>
      <c r="B58" s="108"/>
      <c r="C58" s="126"/>
      <c r="D58" s="110"/>
      <c r="E58" s="106"/>
      <c r="F58" s="106"/>
      <c r="G58" s="106"/>
      <c r="H58" s="106"/>
      <c r="I58" s="106"/>
      <c r="J58" s="106"/>
      <c r="K58" s="109"/>
      <c r="L58" s="135"/>
    </row>
    <row r="59" spans="1:12" ht="14.4" hidden="1" x14ac:dyDescent="0.3">
      <c r="A59" s="108">
        <v>57</v>
      </c>
      <c r="B59" s="108"/>
      <c r="C59" s="126"/>
      <c r="D59" s="110"/>
      <c r="E59" s="106"/>
      <c r="F59" s="106"/>
      <c r="G59" s="106"/>
      <c r="H59" s="106"/>
      <c r="I59" s="106"/>
      <c r="J59" s="106"/>
      <c r="K59" s="109"/>
      <c r="L59" s="135"/>
    </row>
    <row r="60" spans="1:12" ht="14.4" hidden="1" x14ac:dyDescent="0.3">
      <c r="A60" s="108">
        <v>58</v>
      </c>
      <c r="B60" s="108"/>
      <c r="C60" s="126"/>
      <c r="D60" s="110"/>
      <c r="E60" s="106"/>
      <c r="F60" s="106"/>
      <c r="G60" s="106"/>
      <c r="H60" s="106"/>
      <c r="I60" s="106"/>
      <c r="J60" s="106"/>
      <c r="K60" s="109"/>
      <c r="L60" s="135"/>
    </row>
    <row r="61" spans="1:12" ht="14.4" hidden="1" x14ac:dyDescent="0.3">
      <c r="A61" s="108">
        <v>59</v>
      </c>
      <c r="B61" s="108"/>
      <c r="C61" s="126"/>
      <c r="D61" s="110"/>
      <c r="E61" s="106"/>
      <c r="F61" s="106"/>
      <c r="G61" s="106"/>
      <c r="H61" s="106"/>
      <c r="I61" s="106"/>
      <c r="J61" s="106"/>
      <c r="K61" s="109"/>
      <c r="L61" s="135"/>
    </row>
    <row r="62" spans="1:12" ht="14.4" hidden="1" x14ac:dyDescent="0.3">
      <c r="A62" s="108">
        <v>60</v>
      </c>
      <c r="B62" s="108"/>
      <c r="C62" s="126"/>
      <c r="D62" s="110"/>
      <c r="E62" s="106"/>
      <c r="F62" s="106"/>
      <c r="G62" s="106"/>
      <c r="H62" s="106"/>
      <c r="I62" s="106"/>
      <c r="J62" s="106"/>
      <c r="K62" s="109"/>
      <c r="L62" s="135"/>
    </row>
    <row r="63" spans="1:12" ht="14.4" hidden="1" x14ac:dyDescent="0.3">
      <c r="A63" s="108">
        <v>61</v>
      </c>
      <c r="B63" s="108"/>
      <c r="C63" s="126"/>
      <c r="D63" s="110"/>
      <c r="E63" s="106"/>
      <c r="F63" s="106"/>
      <c r="G63" s="106"/>
      <c r="H63" s="106"/>
      <c r="I63" s="106"/>
      <c r="J63" s="106"/>
      <c r="K63" s="109"/>
      <c r="L63" s="135"/>
    </row>
    <row r="64" spans="1:12" ht="14.4" x14ac:dyDescent="0.3">
      <c r="B64" s="108"/>
      <c r="C64" s="126"/>
      <c r="D64" s="110"/>
      <c r="E64" s="106"/>
      <c r="F64" s="106"/>
      <c r="G64" s="106"/>
      <c r="H64" s="106"/>
      <c r="I64" s="106"/>
      <c r="J64" s="106"/>
      <c r="K64" s="109"/>
    </row>
    <row r="65" spans="2:11" ht="14.4" x14ac:dyDescent="0.3">
      <c r="B65" s="108"/>
      <c r="C65" s="126"/>
      <c r="D65" s="110"/>
      <c r="E65" s="106"/>
      <c r="F65" s="106"/>
      <c r="G65" s="106"/>
      <c r="H65" s="106"/>
      <c r="I65" s="106"/>
      <c r="J65" s="106"/>
      <c r="K65" s="109"/>
    </row>
  </sheetData>
  <sortState xmlns:xlrd2="http://schemas.microsoft.com/office/spreadsheetml/2017/richdata2" ref="B1:L13">
    <sortCondition descending="1" ref="K1:K13"/>
    <sortCondition ref="L1:L13"/>
    <sortCondition ref="D1:D13"/>
  </sortState>
  <printOptions gridLines="1"/>
  <pageMargins left="0.7" right="0.7" top="0.75" bottom="0.75" header="0.3" footer="0.3"/>
  <pageSetup scale="93" fitToWidth="0" fitToHeight="0" orientation="landscape" r:id="rId1"/>
  <headerFooter>
    <oddHeader>&amp;CNursery Day 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L63"/>
  <sheetViews>
    <sheetView zoomScaleNormal="100" workbookViewId="0">
      <pane ySplit="1" topLeftCell="A39" activePane="bottomLeft" state="frozen"/>
      <selection pane="bottomLeft" activeCell="A14" sqref="A14:XFD63"/>
    </sheetView>
  </sheetViews>
  <sheetFormatPr defaultColWidth="8.69921875" defaultRowHeight="13.8" x14ac:dyDescent="0.25"/>
  <cols>
    <col min="1" max="1" width="2.796875" style="12" customWidth="1"/>
    <col min="2" max="2" width="18.296875" style="107" customWidth="1"/>
    <col min="3" max="3" width="14.296875" style="107" customWidth="1"/>
    <col min="4" max="4" width="8.19921875" style="151" customWidth="1"/>
    <col min="5" max="5" width="8.69921875" style="113"/>
    <col min="6" max="6" width="9.796875" style="113" customWidth="1"/>
    <col min="7" max="7" width="9.09765625" style="113" customWidth="1"/>
    <col min="8" max="10" width="9.59765625" style="113" customWidth="1"/>
    <col min="11" max="11" width="10" style="97" customWidth="1"/>
    <col min="12" max="12" width="9.69921875" style="151" customWidth="1"/>
    <col min="13" max="16384" width="8.69921875" style="12"/>
  </cols>
  <sheetData>
    <row r="1" spans="1:12" s="181" customFormat="1" ht="14.4" x14ac:dyDescent="0.3">
      <c r="A1" s="177"/>
      <c r="B1" s="178" t="s">
        <v>15</v>
      </c>
      <c r="C1" s="178" t="s">
        <v>16</v>
      </c>
      <c r="D1" s="179" t="s">
        <v>17</v>
      </c>
      <c r="E1" s="178" t="s">
        <v>18</v>
      </c>
      <c r="F1" s="178" t="s">
        <v>19</v>
      </c>
      <c r="G1" s="178" t="s">
        <v>20</v>
      </c>
      <c r="H1" s="178" t="s">
        <v>21</v>
      </c>
      <c r="I1" s="178" t="s">
        <v>22</v>
      </c>
      <c r="J1" s="178" t="s">
        <v>23</v>
      </c>
      <c r="K1" s="180" t="s">
        <v>24</v>
      </c>
      <c r="L1" s="179" t="s">
        <v>25</v>
      </c>
    </row>
    <row r="2" spans="1:12" s="136" customFormat="1" ht="14.4" x14ac:dyDescent="0.3">
      <c r="A2" s="167">
        <v>1</v>
      </c>
      <c r="B2" s="228" t="s">
        <v>81</v>
      </c>
      <c r="C2" s="244" t="s">
        <v>117</v>
      </c>
      <c r="D2" s="334">
        <v>3.4027777777777778E-4</v>
      </c>
      <c r="E2" s="336">
        <v>30</v>
      </c>
      <c r="F2" s="336">
        <v>30</v>
      </c>
      <c r="G2" s="336">
        <v>30</v>
      </c>
      <c r="H2" s="336">
        <v>30</v>
      </c>
      <c r="I2" s="336">
        <v>30</v>
      </c>
      <c r="J2" s="336">
        <v>30</v>
      </c>
      <c r="K2" s="340">
        <v>180</v>
      </c>
      <c r="L2" s="334">
        <v>1.8472222222222221E-3</v>
      </c>
    </row>
    <row r="3" spans="1:12" s="137" customFormat="1" ht="14.4" x14ac:dyDescent="0.3">
      <c r="A3" s="167">
        <v>2</v>
      </c>
      <c r="B3" s="228" t="s">
        <v>90</v>
      </c>
      <c r="C3" s="244" t="s">
        <v>91</v>
      </c>
      <c r="D3" s="334">
        <v>3.8657407407407407E-4</v>
      </c>
      <c r="E3" s="336">
        <v>30</v>
      </c>
      <c r="F3" s="336">
        <v>30</v>
      </c>
      <c r="G3" s="336">
        <v>30</v>
      </c>
      <c r="H3" s="336">
        <v>30</v>
      </c>
      <c r="I3" s="336">
        <v>30</v>
      </c>
      <c r="J3" s="336">
        <v>30</v>
      </c>
      <c r="K3" s="340">
        <v>180</v>
      </c>
      <c r="L3" s="334">
        <v>1.908564814814815E-3</v>
      </c>
    </row>
    <row r="4" spans="1:12" s="136" customFormat="1" ht="14.4" x14ac:dyDescent="0.3">
      <c r="A4" s="167">
        <v>3</v>
      </c>
      <c r="B4" s="228" t="s">
        <v>77</v>
      </c>
      <c r="C4" s="244" t="s">
        <v>116</v>
      </c>
      <c r="D4" s="334">
        <v>2.5115740740740741E-4</v>
      </c>
      <c r="E4" s="336">
        <v>30</v>
      </c>
      <c r="F4" s="336">
        <v>30</v>
      </c>
      <c r="G4" s="336">
        <v>30</v>
      </c>
      <c r="H4" s="336">
        <v>30</v>
      </c>
      <c r="I4" s="336">
        <v>30</v>
      </c>
      <c r="J4" s="336">
        <v>30</v>
      </c>
      <c r="K4" s="340">
        <v>180</v>
      </c>
      <c r="L4" s="334">
        <v>2.2986111111111111E-3</v>
      </c>
    </row>
    <row r="5" spans="1:12" s="136" customFormat="1" ht="14.4" x14ac:dyDescent="0.3">
      <c r="A5" s="167">
        <v>4</v>
      </c>
      <c r="B5" s="228" t="s">
        <v>125</v>
      </c>
      <c r="C5" s="244" t="s">
        <v>126</v>
      </c>
      <c r="D5" s="334">
        <v>5.8217592592592587E-4</v>
      </c>
      <c r="E5" s="336">
        <v>30</v>
      </c>
      <c r="F5" s="336">
        <v>30</v>
      </c>
      <c r="G5" s="336">
        <v>30</v>
      </c>
      <c r="H5" s="336">
        <v>30</v>
      </c>
      <c r="I5" s="336">
        <v>30</v>
      </c>
      <c r="J5" s="336">
        <v>30</v>
      </c>
      <c r="K5" s="340">
        <v>180</v>
      </c>
      <c r="L5" s="334">
        <v>2.9699074074074077E-3</v>
      </c>
    </row>
    <row r="6" spans="1:12" s="137" customFormat="1" ht="14.4" x14ac:dyDescent="0.3">
      <c r="A6" s="167">
        <v>5</v>
      </c>
      <c r="B6" s="228" t="s">
        <v>51</v>
      </c>
      <c r="C6" s="244" t="s">
        <v>122</v>
      </c>
      <c r="D6" s="334">
        <v>3.8773148148148147E-4</v>
      </c>
      <c r="E6" s="336">
        <v>30</v>
      </c>
      <c r="F6" s="336">
        <v>30</v>
      </c>
      <c r="G6" s="336">
        <v>30</v>
      </c>
      <c r="H6" s="336">
        <v>30</v>
      </c>
      <c r="I6" s="336">
        <v>30</v>
      </c>
      <c r="J6" s="336">
        <v>30</v>
      </c>
      <c r="K6" s="340">
        <v>180</v>
      </c>
      <c r="L6" s="334">
        <v>3.4768518518518516E-3</v>
      </c>
    </row>
    <row r="7" spans="1:12" s="136" customFormat="1" ht="14.4" x14ac:dyDescent="0.3">
      <c r="A7" s="167">
        <v>6</v>
      </c>
      <c r="B7" s="228" t="s">
        <v>127</v>
      </c>
      <c r="C7" s="244" t="s">
        <v>128</v>
      </c>
      <c r="D7" s="334">
        <v>4.0393518518518518E-4</v>
      </c>
      <c r="E7" s="336">
        <v>30</v>
      </c>
      <c r="F7" s="336">
        <v>30</v>
      </c>
      <c r="G7" s="336">
        <v>30</v>
      </c>
      <c r="H7" s="336">
        <v>30</v>
      </c>
      <c r="I7" s="336">
        <v>30</v>
      </c>
      <c r="J7" s="336"/>
      <c r="K7" s="340">
        <v>150</v>
      </c>
      <c r="L7" s="334">
        <v>4.1666666666666666E-3</v>
      </c>
    </row>
    <row r="8" spans="1:12" s="137" customFormat="1" ht="14.4" x14ac:dyDescent="0.3">
      <c r="A8" s="167">
        <v>7</v>
      </c>
      <c r="B8" s="228" t="s">
        <v>90</v>
      </c>
      <c r="C8" s="244" t="s">
        <v>95</v>
      </c>
      <c r="D8" s="334">
        <v>4.1203703703703704E-4</v>
      </c>
      <c r="E8" s="336">
        <v>30</v>
      </c>
      <c r="F8" s="336">
        <v>30</v>
      </c>
      <c r="G8" s="336">
        <v>30</v>
      </c>
      <c r="H8" s="336">
        <v>30</v>
      </c>
      <c r="I8" s="336">
        <v>30</v>
      </c>
      <c r="J8" s="336"/>
      <c r="K8" s="340">
        <v>150</v>
      </c>
      <c r="L8" s="334">
        <v>4.1666666666666666E-3</v>
      </c>
    </row>
    <row r="9" spans="1:12" s="136" customFormat="1" ht="14.4" x14ac:dyDescent="0.3">
      <c r="A9" s="167">
        <v>8</v>
      </c>
      <c r="B9" s="228" t="s">
        <v>92</v>
      </c>
      <c r="C9" s="244" t="s">
        <v>119</v>
      </c>
      <c r="D9" s="334">
        <v>7.7314814814814813E-4</v>
      </c>
      <c r="E9" s="336">
        <v>30</v>
      </c>
      <c r="F9" s="336">
        <v>30</v>
      </c>
      <c r="G9" s="336">
        <v>30</v>
      </c>
      <c r="H9" s="336">
        <v>30</v>
      </c>
      <c r="I9" s="336">
        <v>30</v>
      </c>
      <c r="J9" s="336" t="s">
        <v>89</v>
      </c>
      <c r="K9" s="340">
        <v>150</v>
      </c>
      <c r="L9" s="334">
        <v>0.96250000000000002</v>
      </c>
    </row>
    <row r="10" spans="1:12" s="137" customFormat="1" ht="14.4" x14ac:dyDescent="0.3">
      <c r="A10" s="167">
        <v>9</v>
      </c>
      <c r="B10" s="228" t="s">
        <v>112</v>
      </c>
      <c r="C10" s="244" t="s">
        <v>113</v>
      </c>
      <c r="D10" s="334">
        <v>2.7546296296296298E-4</v>
      </c>
      <c r="E10" s="336">
        <v>30</v>
      </c>
      <c r="F10" s="336">
        <v>30</v>
      </c>
      <c r="G10" s="336">
        <v>30</v>
      </c>
      <c r="H10" s="336">
        <v>30</v>
      </c>
      <c r="I10" s="336">
        <v>30</v>
      </c>
      <c r="J10" s="336">
        <v>0</v>
      </c>
      <c r="K10" s="340">
        <v>150</v>
      </c>
      <c r="L10" s="334">
        <v>4.1666666666666666E-3</v>
      </c>
    </row>
    <row r="11" spans="1:12" s="136" customFormat="1" ht="14.4" x14ac:dyDescent="0.3">
      <c r="A11" s="167">
        <v>10</v>
      </c>
      <c r="B11" s="228" t="s">
        <v>129</v>
      </c>
      <c r="C11" s="244" t="s">
        <v>115</v>
      </c>
      <c r="D11" s="334">
        <v>7.9513888888888896E-4</v>
      </c>
      <c r="E11" s="336">
        <v>30</v>
      </c>
      <c r="F11" s="336">
        <v>30</v>
      </c>
      <c r="G11" s="336">
        <v>30</v>
      </c>
      <c r="H11" s="336"/>
      <c r="I11" s="336"/>
      <c r="J11" s="336"/>
      <c r="K11" s="340">
        <v>90</v>
      </c>
      <c r="L11" s="334">
        <v>4.1666666666666666E-3</v>
      </c>
    </row>
    <row r="12" spans="1:12" s="137" customFormat="1" ht="14.4" x14ac:dyDescent="0.3">
      <c r="A12" s="167">
        <v>11</v>
      </c>
      <c r="B12" s="228" t="s">
        <v>130</v>
      </c>
      <c r="C12" s="245" t="s">
        <v>121</v>
      </c>
      <c r="D12" s="334">
        <v>4.1666666666666666E-3</v>
      </c>
      <c r="E12" s="336"/>
      <c r="F12" s="336"/>
      <c r="G12" s="336"/>
      <c r="H12" s="336"/>
      <c r="I12" s="336"/>
      <c r="J12" s="336"/>
      <c r="K12" s="340">
        <v>90</v>
      </c>
      <c r="L12" s="334">
        <v>4.1666666666666666E-3</v>
      </c>
    </row>
    <row r="13" spans="1:12" s="136" customFormat="1" ht="14.4" x14ac:dyDescent="0.3">
      <c r="A13" s="167">
        <v>12</v>
      </c>
      <c r="B13" s="228" t="s">
        <v>123</v>
      </c>
      <c r="C13" s="244" t="s">
        <v>131</v>
      </c>
      <c r="D13" s="334">
        <v>1.2962962962962963E-4</v>
      </c>
      <c r="E13" s="336">
        <v>30</v>
      </c>
      <c r="F13" s="336">
        <v>30</v>
      </c>
      <c r="G13" s="336">
        <v>30</v>
      </c>
      <c r="H13" s="336">
        <v>30</v>
      </c>
      <c r="I13" s="336">
        <v>30</v>
      </c>
      <c r="J13" s="336">
        <v>30</v>
      </c>
      <c r="K13" s="340">
        <v>90</v>
      </c>
      <c r="L13" s="334">
        <v>3.8483796296296295E-3</v>
      </c>
    </row>
    <row r="14" spans="1:12" s="137" customFormat="1" ht="14.4" hidden="1" x14ac:dyDescent="0.3">
      <c r="A14" s="167">
        <v>13</v>
      </c>
      <c r="B14" s="228"/>
      <c r="C14" s="244"/>
      <c r="D14" s="334"/>
      <c r="E14" s="336"/>
      <c r="F14" s="336"/>
      <c r="G14" s="336"/>
      <c r="H14" s="336"/>
      <c r="I14" s="336"/>
      <c r="J14" s="336"/>
      <c r="K14" s="340" t="s">
        <v>89</v>
      </c>
      <c r="L14" s="334"/>
    </row>
    <row r="15" spans="1:12" s="136" customFormat="1" ht="14.4" hidden="1" x14ac:dyDescent="0.3">
      <c r="A15" s="167">
        <v>14</v>
      </c>
      <c r="B15" s="228"/>
      <c r="C15" s="244"/>
      <c r="D15" s="334"/>
      <c r="E15" s="336"/>
      <c r="F15" s="336"/>
      <c r="G15" s="336"/>
      <c r="H15" s="336"/>
      <c r="I15" s="336"/>
      <c r="J15" s="336"/>
      <c r="K15" s="340">
        <f t="shared" ref="K15:K56" si="0">SUM(E15:J15)</f>
        <v>0</v>
      </c>
      <c r="L15" s="334"/>
    </row>
    <row r="16" spans="1:12" s="137" customFormat="1" ht="14.4" hidden="1" x14ac:dyDescent="0.3">
      <c r="A16" s="167">
        <v>15</v>
      </c>
      <c r="B16" s="228"/>
      <c r="C16" s="244"/>
      <c r="D16" s="334"/>
      <c r="E16" s="336"/>
      <c r="F16" s="336"/>
      <c r="G16" s="336"/>
      <c r="H16" s="336"/>
      <c r="I16" s="336"/>
      <c r="J16" s="336"/>
      <c r="K16" s="340">
        <f t="shared" si="0"/>
        <v>0</v>
      </c>
      <c r="L16" s="334"/>
    </row>
    <row r="17" spans="1:12" ht="14.4" hidden="1" x14ac:dyDescent="0.3">
      <c r="A17" s="167">
        <v>16</v>
      </c>
      <c r="B17" s="228"/>
      <c r="C17" s="244"/>
      <c r="D17" s="334"/>
      <c r="E17" s="336"/>
      <c r="F17" s="336"/>
      <c r="G17" s="336"/>
      <c r="H17" s="336"/>
      <c r="I17" s="336"/>
      <c r="J17" s="336"/>
      <c r="K17" s="340">
        <f t="shared" si="0"/>
        <v>0</v>
      </c>
      <c r="L17" s="334"/>
    </row>
    <row r="18" spans="1:12" ht="14.4" hidden="1" x14ac:dyDescent="0.3">
      <c r="A18" s="167">
        <v>17</v>
      </c>
      <c r="B18" s="228"/>
      <c r="C18" s="244"/>
      <c r="D18" s="334"/>
      <c r="E18" s="336"/>
      <c r="F18" s="336"/>
      <c r="G18" s="336"/>
      <c r="H18" s="336"/>
      <c r="I18" s="336"/>
      <c r="J18" s="336"/>
      <c r="K18" s="340">
        <f t="shared" si="0"/>
        <v>0</v>
      </c>
      <c r="L18" s="334"/>
    </row>
    <row r="19" spans="1:12" s="137" customFormat="1" ht="14.4" hidden="1" x14ac:dyDescent="0.3">
      <c r="A19" s="167">
        <v>18</v>
      </c>
      <c r="B19" s="228"/>
      <c r="C19" s="244"/>
      <c r="D19" s="334"/>
      <c r="E19" s="336"/>
      <c r="F19" s="336"/>
      <c r="G19" s="336"/>
      <c r="H19" s="336"/>
      <c r="I19" s="336"/>
      <c r="J19" s="336"/>
      <c r="K19" s="340">
        <f t="shared" si="0"/>
        <v>0</v>
      </c>
      <c r="L19" s="334"/>
    </row>
    <row r="20" spans="1:12" ht="14.4" hidden="1" x14ac:dyDescent="0.3">
      <c r="A20" s="167">
        <v>19</v>
      </c>
      <c r="B20" s="228"/>
      <c r="C20" s="244"/>
      <c r="D20" s="334"/>
      <c r="E20" s="336"/>
      <c r="F20" s="336"/>
      <c r="G20" s="336"/>
      <c r="H20" s="336"/>
      <c r="I20" s="336"/>
      <c r="J20" s="336"/>
      <c r="K20" s="340">
        <f t="shared" si="0"/>
        <v>0</v>
      </c>
      <c r="L20" s="334"/>
    </row>
    <row r="21" spans="1:12" ht="14.4" hidden="1" x14ac:dyDescent="0.3">
      <c r="A21" s="167">
        <v>20</v>
      </c>
      <c r="B21" s="228"/>
      <c r="C21" s="244"/>
      <c r="D21" s="334"/>
      <c r="E21" s="336"/>
      <c r="F21" s="336"/>
      <c r="G21" s="336"/>
      <c r="H21" s="336"/>
      <c r="I21" s="336"/>
      <c r="J21" s="336"/>
      <c r="K21" s="340">
        <f t="shared" si="0"/>
        <v>0</v>
      </c>
      <c r="L21" s="334"/>
    </row>
    <row r="22" spans="1:12" ht="14.4" hidden="1" x14ac:dyDescent="0.3">
      <c r="A22" s="167">
        <v>21</v>
      </c>
      <c r="B22" s="228"/>
      <c r="C22" s="244"/>
      <c r="D22" s="334"/>
      <c r="E22" s="336"/>
      <c r="F22" s="336"/>
      <c r="G22" s="336"/>
      <c r="H22" s="336"/>
      <c r="I22" s="336"/>
      <c r="J22" s="336"/>
      <c r="K22" s="340">
        <f t="shared" si="0"/>
        <v>0</v>
      </c>
      <c r="L22" s="334"/>
    </row>
    <row r="23" spans="1:12" s="137" customFormat="1" ht="14.4" hidden="1" x14ac:dyDescent="0.3">
      <c r="A23" s="167">
        <v>22</v>
      </c>
      <c r="B23" s="228"/>
      <c r="C23" s="244"/>
      <c r="D23" s="334"/>
      <c r="E23" s="336"/>
      <c r="F23" s="336"/>
      <c r="G23" s="336"/>
      <c r="H23" s="336"/>
      <c r="I23" s="336"/>
      <c r="J23" s="336"/>
      <c r="K23" s="340">
        <f t="shared" si="0"/>
        <v>0</v>
      </c>
      <c r="L23" s="334"/>
    </row>
    <row r="24" spans="1:12" ht="14.4" hidden="1" x14ac:dyDescent="0.3">
      <c r="A24" s="167">
        <v>23</v>
      </c>
      <c r="B24" s="228"/>
      <c r="C24" s="244"/>
      <c r="D24" s="334"/>
      <c r="E24" s="336"/>
      <c r="F24" s="336"/>
      <c r="G24" s="336"/>
      <c r="H24" s="336"/>
      <c r="I24" s="336"/>
      <c r="J24" s="336"/>
      <c r="K24" s="340">
        <f t="shared" si="0"/>
        <v>0</v>
      </c>
      <c r="L24" s="334"/>
    </row>
    <row r="25" spans="1:12" s="137" customFormat="1" ht="14.4" hidden="1" x14ac:dyDescent="0.3">
      <c r="A25" s="167">
        <v>24</v>
      </c>
      <c r="B25" s="228"/>
      <c r="C25" s="244"/>
      <c r="D25" s="334"/>
      <c r="E25" s="336"/>
      <c r="F25" s="336"/>
      <c r="G25" s="336"/>
      <c r="H25" s="336"/>
      <c r="I25" s="336"/>
      <c r="J25" s="336"/>
      <c r="K25" s="340">
        <f t="shared" si="0"/>
        <v>0</v>
      </c>
      <c r="L25" s="334"/>
    </row>
    <row r="26" spans="1:12" s="137" customFormat="1" ht="14.4" hidden="1" x14ac:dyDescent="0.3">
      <c r="A26" s="167">
        <v>25</v>
      </c>
      <c r="B26" s="228"/>
      <c r="C26" s="244"/>
      <c r="D26" s="334"/>
      <c r="E26" s="336"/>
      <c r="F26" s="336"/>
      <c r="G26" s="336"/>
      <c r="H26" s="336"/>
      <c r="I26" s="336"/>
      <c r="J26" s="336"/>
      <c r="K26" s="340">
        <f t="shared" si="0"/>
        <v>0</v>
      </c>
      <c r="L26" s="334"/>
    </row>
    <row r="27" spans="1:12" ht="14.4" hidden="1" x14ac:dyDescent="0.3">
      <c r="A27" s="167">
        <v>26</v>
      </c>
      <c r="B27" s="228"/>
      <c r="C27" s="244"/>
      <c r="D27" s="334"/>
      <c r="E27" s="336"/>
      <c r="F27" s="336"/>
      <c r="G27" s="336"/>
      <c r="H27" s="336"/>
      <c r="I27" s="336"/>
      <c r="J27" s="336"/>
      <c r="K27" s="340">
        <f t="shared" si="0"/>
        <v>0</v>
      </c>
      <c r="L27" s="334"/>
    </row>
    <row r="28" spans="1:12" s="137" customFormat="1" ht="14.4" hidden="1" x14ac:dyDescent="0.3">
      <c r="A28" s="167">
        <v>27</v>
      </c>
      <c r="B28" s="228"/>
      <c r="C28" s="244"/>
      <c r="D28" s="334"/>
      <c r="E28" s="336"/>
      <c r="F28" s="336"/>
      <c r="G28" s="336"/>
      <c r="H28" s="336"/>
      <c r="I28" s="336"/>
      <c r="J28" s="336"/>
      <c r="K28" s="340">
        <f t="shared" si="0"/>
        <v>0</v>
      </c>
      <c r="L28" s="334"/>
    </row>
    <row r="29" spans="1:12" ht="14.4" hidden="1" x14ac:dyDescent="0.3">
      <c r="A29" s="167">
        <v>28</v>
      </c>
      <c r="B29" s="228"/>
      <c r="C29" s="244"/>
      <c r="D29" s="334"/>
      <c r="E29" s="336"/>
      <c r="F29" s="336"/>
      <c r="G29" s="336"/>
      <c r="H29" s="336"/>
      <c r="I29" s="336"/>
      <c r="J29" s="336"/>
      <c r="K29" s="340">
        <f t="shared" si="0"/>
        <v>0</v>
      </c>
      <c r="L29" s="334"/>
    </row>
    <row r="30" spans="1:12" ht="14.4" hidden="1" x14ac:dyDescent="0.3">
      <c r="A30" s="167">
        <v>29</v>
      </c>
      <c r="B30" s="228"/>
      <c r="C30" s="244"/>
      <c r="D30" s="334"/>
      <c r="E30" s="336"/>
      <c r="F30" s="336"/>
      <c r="G30" s="336"/>
      <c r="H30" s="336"/>
      <c r="I30" s="336"/>
      <c r="J30" s="336"/>
      <c r="K30" s="340">
        <f t="shared" si="0"/>
        <v>0</v>
      </c>
      <c r="L30" s="334"/>
    </row>
    <row r="31" spans="1:12" ht="14.4" hidden="1" x14ac:dyDescent="0.3">
      <c r="A31" s="167">
        <v>30</v>
      </c>
      <c r="B31" s="228"/>
      <c r="C31" s="244"/>
      <c r="D31" s="334"/>
      <c r="E31" s="336"/>
      <c r="F31" s="336"/>
      <c r="G31" s="336"/>
      <c r="H31" s="336"/>
      <c r="I31" s="336"/>
      <c r="J31" s="336"/>
      <c r="K31" s="340">
        <f t="shared" si="0"/>
        <v>0</v>
      </c>
      <c r="L31" s="334"/>
    </row>
    <row r="32" spans="1:12" ht="14.4" hidden="1" x14ac:dyDescent="0.3">
      <c r="A32" s="167">
        <v>31</v>
      </c>
      <c r="B32" s="228"/>
      <c r="C32" s="244"/>
      <c r="D32" s="334"/>
      <c r="E32" s="336"/>
      <c r="F32" s="336"/>
      <c r="G32" s="336"/>
      <c r="H32" s="336"/>
      <c r="I32" s="336"/>
      <c r="J32" s="336"/>
      <c r="K32" s="340">
        <f t="shared" si="0"/>
        <v>0</v>
      </c>
      <c r="L32" s="334"/>
    </row>
    <row r="33" spans="1:12" ht="14.4" hidden="1" x14ac:dyDescent="0.3">
      <c r="A33" s="167">
        <v>32</v>
      </c>
      <c r="B33" s="228"/>
      <c r="C33" s="244"/>
      <c r="D33" s="334"/>
      <c r="E33" s="336"/>
      <c r="F33" s="336"/>
      <c r="G33" s="336"/>
      <c r="H33" s="336"/>
      <c r="I33" s="336"/>
      <c r="J33" s="336"/>
      <c r="K33" s="340">
        <f t="shared" si="0"/>
        <v>0</v>
      </c>
      <c r="L33" s="334"/>
    </row>
    <row r="34" spans="1:12" ht="14.4" hidden="1" x14ac:dyDescent="0.3">
      <c r="A34" s="167">
        <v>33</v>
      </c>
      <c r="B34" s="228"/>
      <c r="C34" s="244"/>
      <c r="D34" s="334"/>
      <c r="E34" s="336"/>
      <c r="F34" s="336"/>
      <c r="G34" s="336"/>
      <c r="H34" s="336"/>
      <c r="I34" s="336"/>
      <c r="J34" s="336"/>
      <c r="K34" s="340">
        <f t="shared" si="0"/>
        <v>0</v>
      </c>
      <c r="L34" s="334"/>
    </row>
    <row r="35" spans="1:12" ht="14.4" hidden="1" x14ac:dyDescent="0.3">
      <c r="A35" s="167">
        <v>34</v>
      </c>
      <c r="B35" s="228"/>
      <c r="C35" s="244"/>
      <c r="D35" s="334"/>
      <c r="E35" s="336"/>
      <c r="F35" s="336"/>
      <c r="G35" s="336"/>
      <c r="H35" s="336"/>
      <c r="I35" s="336"/>
      <c r="J35" s="336"/>
      <c r="K35" s="340">
        <f t="shared" si="0"/>
        <v>0</v>
      </c>
      <c r="L35" s="334"/>
    </row>
    <row r="36" spans="1:12" ht="14.4" hidden="1" x14ac:dyDescent="0.3">
      <c r="A36" s="167">
        <v>34</v>
      </c>
      <c r="B36" s="248"/>
      <c r="C36" s="249"/>
      <c r="D36" s="334"/>
      <c r="E36" s="336"/>
      <c r="F36" s="336"/>
      <c r="G36" s="336"/>
      <c r="H36" s="336"/>
      <c r="I36" s="336"/>
      <c r="J36" s="336"/>
      <c r="K36" s="340">
        <f t="shared" si="0"/>
        <v>0</v>
      </c>
      <c r="L36" s="334"/>
    </row>
    <row r="37" spans="1:12" ht="14.4" hidden="1" x14ac:dyDescent="0.3">
      <c r="A37" s="167">
        <v>35</v>
      </c>
      <c r="B37" s="248"/>
      <c r="C37" s="249"/>
      <c r="D37" s="334"/>
      <c r="E37" s="336"/>
      <c r="F37" s="336"/>
      <c r="G37" s="336"/>
      <c r="H37" s="336"/>
      <c r="I37" s="336"/>
      <c r="J37" s="336"/>
      <c r="K37" s="340">
        <f t="shared" si="0"/>
        <v>0</v>
      </c>
      <c r="L37" s="334"/>
    </row>
    <row r="38" spans="1:12" ht="14.4" hidden="1" x14ac:dyDescent="0.3">
      <c r="A38" s="167">
        <v>36</v>
      </c>
      <c r="B38" s="248"/>
      <c r="C38" s="249"/>
      <c r="D38" s="334"/>
      <c r="E38" s="336"/>
      <c r="F38" s="336"/>
      <c r="G38" s="336"/>
      <c r="H38" s="336"/>
      <c r="I38" s="336"/>
      <c r="J38" s="336"/>
      <c r="K38" s="340">
        <f t="shared" si="0"/>
        <v>0</v>
      </c>
      <c r="L38" s="334"/>
    </row>
    <row r="39" spans="1:12" ht="14.4" hidden="1" x14ac:dyDescent="0.3">
      <c r="A39" s="167">
        <v>37</v>
      </c>
      <c r="B39" s="248"/>
      <c r="C39" s="249"/>
      <c r="D39" s="334"/>
      <c r="E39" s="336"/>
      <c r="F39" s="336"/>
      <c r="G39" s="336"/>
      <c r="H39" s="336"/>
      <c r="I39" s="336"/>
      <c r="J39" s="336"/>
      <c r="K39" s="340">
        <f t="shared" si="0"/>
        <v>0</v>
      </c>
      <c r="L39" s="334"/>
    </row>
    <row r="40" spans="1:12" ht="14.4" hidden="1" x14ac:dyDescent="0.3">
      <c r="A40" s="167">
        <v>38</v>
      </c>
      <c r="B40" s="248"/>
      <c r="C40" s="249"/>
      <c r="D40" s="334"/>
      <c r="E40" s="336"/>
      <c r="F40" s="336"/>
      <c r="G40" s="336"/>
      <c r="H40" s="336"/>
      <c r="I40" s="336"/>
      <c r="J40" s="336"/>
      <c r="K40" s="340">
        <f t="shared" si="0"/>
        <v>0</v>
      </c>
      <c r="L40" s="334"/>
    </row>
    <row r="41" spans="1:12" ht="14.4" hidden="1" x14ac:dyDescent="0.3">
      <c r="A41" s="167">
        <v>39</v>
      </c>
      <c r="B41" s="248"/>
      <c r="C41" s="249"/>
      <c r="D41" s="334"/>
      <c r="E41" s="336"/>
      <c r="F41" s="336"/>
      <c r="G41" s="336"/>
      <c r="H41" s="336"/>
      <c r="I41" s="336"/>
      <c r="J41" s="336"/>
      <c r="K41" s="340">
        <f t="shared" si="0"/>
        <v>0</v>
      </c>
      <c r="L41" s="334"/>
    </row>
    <row r="42" spans="1:12" ht="14.4" hidden="1" x14ac:dyDescent="0.3">
      <c r="A42" s="167">
        <v>40</v>
      </c>
      <c r="B42" s="248"/>
      <c r="C42" s="249"/>
      <c r="D42" s="334"/>
      <c r="E42" s="336"/>
      <c r="F42" s="336"/>
      <c r="G42" s="336"/>
      <c r="H42" s="336"/>
      <c r="I42" s="336"/>
      <c r="J42" s="336"/>
      <c r="K42" s="340">
        <f t="shared" si="0"/>
        <v>0</v>
      </c>
      <c r="L42" s="334"/>
    </row>
    <row r="43" spans="1:12" ht="14.4" hidden="1" x14ac:dyDescent="0.3">
      <c r="A43" s="167">
        <v>41</v>
      </c>
      <c r="B43" s="248"/>
      <c r="C43" s="249"/>
      <c r="D43" s="334"/>
      <c r="E43" s="336"/>
      <c r="F43" s="336"/>
      <c r="G43" s="336"/>
      <c r="H43" s="336"/>
      <c r="I43" s="336"/>
      <c r="J43" s="336"/>
      <c r="K43" s="340">
        <f t="shared" si="0"/>
        <v>0</v>
      </c>
      <c r="L43" s="334"/>
    </row>
    <row r="44" spans="1:12" ht="14.4" hidden="1" x14ac:dyDescent="0.3">
      <c r="A44" s="167">
        <v>42</v>
      </c>
      <c r="B44" s="248"/>
      <c r="C44" s="249"/>
      <c r="D44" s="334"/>
      <c r="E44" s="336"/>
      <c r="F44" s="336"/>
      <c r="G44" s="336"/>
      <c r="H44" s="336"/>
      <c r="I44" s="336"/>
      <c r="J44" s="336"/>
      <c r="K44" s="340">
        <f t="shared" si="0"/>
        <v>0</v>
      </c>
      <c r="L44" s="334"/>
    </row>
    <row r="45" spans="1:12" ht="14.4" hidden="1" x14ac:dyDescent="0.3">
      <c r="A45" s="167">
        <v>43</v>
      </c>
      <c r="B45" s="248"/>
      <c r="C45" s="249"/>
      <c r="D45" s="334"/>
      <c r="E45" s="336"/>
      <c r="F45" s="336"/>
      <c r="G45" s="336"/>
      <c r="H45" s="336"/>
      <c r="I45" s="336"/>
      <c r="J45" s="336"/>
      <c r="K45" s="340">
        <f t="shared" si="0"/>
        <v>0</v>
      </c>
      <c r="L45" s="334"/>
    </row>
    <row r="46" spans="1:12" ht="14.4" hidden="1" x14ac:dyDescent="0.3">
      <c r="A46" s="167">
        <v>44</v>
      </c>
      <c r="B46" s="248"/>
      <c r="C46" s="249"/>
      <c r="D46" s="334"/>
      <c r="E46" s="336"/>
      <c r="F46" s="336"/>
      <c r="G46" s="336"/>
      <c r="H46" s="336"/>
      <c r="I46" s="336"/>
      <c r="J46" s="336"/>
      <c r="K46" s="340">
        <f t="shared" si="0"/>
        <v>0</v>
      </c>
      <c r="L46" s="334"/>
    </row>
    <row r="47" spans="1:12" ht="14.4" hidden="1" x14ac:dyDescent="0.3">
      <c r="A47" s="167">
        <v>45</v>
      </c>
      <c r="B47" s="248"/>
      <c r="C47" s="249"/>
      <c r="D47" s="334"/>
      <c r="E47" s="336"/>
      <c r="F47" s="336"/>
      <c r="G47" s="336"/>
      <c r="H47" s="336"/>
      <c r="I47" s="336"/>
      <c r="J47" s="336"/>
      <c r="K47" s="340">
        <f t="shared" si="0"/>
        <v>0</v>
      </c>
      <c r="L47" s="334"/>
    </row>
    <row r="48" spans="1:12" ht="14.4" hidden="1" x14ac:dyDescent="0.3">
      <c r="A48" s="167">
        <v>46</v>
      </c>
      <c r="B48" s="248"/>
      <c r="C48" s="249"/>
      <c r="D48" s="334"/>
      <c r="E48" s="336"/>
      <c r="F48" s="336"/>
      <c r="G48" s="336"/>
      <c r="H48" s="336"/>
      <c r="I48" s="336"/>
      <c r="J48" s="336"/>
      <c r="K48" s="340">
        <f t="shared" si="0"/>
        <v>0</v>
      </c>
      <c r="L48" s="334"/>
    </row>
    <row r="49" spans="1:12" ht="14.4" hidden="1" x14ac:dyDescent="0.3">
      <c r="A49" s="167">
        <v>47</v>
      </c>
      <c r="B49" s="248"/>
      <c r="C49" s="249"/>
      <c r="D49" s="334"/>
      <c r="E49" s="336"/>
      <c r="F49" s="336"/>
      <c r="G49" s="336"/>
      <c r="H49" s="336"/>
      <c r="I49" s="336"/>
      <c r="J49" s="336"/>
      <c r="K49" s="340">
        <f t="shared" si="0"/>
        <v>0</v>
      </c>
      <c r="L49" s="334"/>
    </row>
    <row r="50" spans="1:12" ht="14.4" hidden="1" x14ac:dyDescent="0.3">
      <c r="A50" s="167">
        <v>48</v>
      </c>
      <c r="B50" s="248"/>
      <c r="C50" s="249"/>
      <c r="D50" s="334"/>
      <c r="E50" s="336"/>
      <c r="F50" s="336"/>
      <c r="G50" s="336"/>
      <c r="H50" s="336"/>
      <c r="I50" s="336"/>
      <c r="J50" s="336"/>
      <c r="K50" s="340">
        <f t="shared" si="0"/>
        <v>0</v>
      </c>
      <c r="L50" s="334"/>
    </row>
    <row r="51" spans="1:12" ht="14.4" hidden="1" x14ac:dyDescent="0.3">
      <c r="A51" s="167">
        <v>49</v>
      </c>
      <c r="B51" s="248"/>
      <c r="C51" s="249"/>
      <c r="D51" s="334"/>
      <c r="E51" s="336"/>
      <c r="F51" s="336"/>
      <c r="G51" s="336"/>
      <c r="H51" s="336"/>
      <c r="I51" s="336"/>
      <c r="J51" s="336"/>
      <c r="K51" s="340">
        <f t="shared" si="0"/>
        <v>0</v>
      </c>
      <c r="L51" s="334"/>
    </row>
    <row r="52" spans="1:12" ht="14.4" hidden="1" x14ac:dyDescent="0.3">
      <c r="A52" s="167">
        <v>50</v>
      </c>
      <c r="B52" s="248"/>
      <c r="C52" s="249"/>
      <c r="D52" s="334"/>
      <c r="E52" s="336"/>
      <c r="F52" s="336"/>
      <c r="G52" s="336"/>
      <c r="H52" s="336"/>
      <c r="I52" s="336"/>
      <c r="J52" s="336"/>
      <c r="K52" s="340">
        <f t="shared" si="0"/>
        <v>0</v>
      </c>
      <c r="L52" s="334"/>
    </row>
    <row r="53" spans="1:12" ht="14.4" hidden="1" x14ac:dyDescent="0.3">
      <c r="A53" s="167">
        <v>51</v>
      </c>
      <c r="B53" s="248"/>
      <c r="C53" s="249"/>
      <c r="D53" s="334"/>
      <c r="E53" s="336"/>
      <c r="F53" s="336"/>
      <c r="G53" s="336"/>
      <c r="H53" s="336"/>
      <c r="I53" s="336"/>
      <c r="J53" s="336"/>
      <c r="K53" s="340">
        <f t="shared" si="0"/>
        <v>0</v>
      </c>
      <c r="L53" s="334"/>
    </row>
    <row r="54" spans="1:12" ht="14.4" hidden="1" x14ac:dyDescent="0.3">
      <c r="A54" s="167">
        <v>52</v>
      </c>
      <c r="B54" s="248"/>
      <c r="C54" s="249"/>
      <c r="D54" s="334"/>
      <c r="E54" s="336"/>
      <c r="F54" s="336"/>
      <c r="G54" s="336"/>
      <c r="H54" s="336"/>
      <c r="I54" s="336"/>
      <c r="J54" s="336"/>
      <c r="K54" s="340">
        <f t="shared" si="0"/>
        <v>0</v>
      </c>
      <c r="L54" s="334"/>
    </row>
    <row r="55" spans="1:12" ht="14.4" hidden="1" x14ac:dyDescent="0.3">
      <c r="A55" s="167">
        <v>53</v>
      </c>
      <c r="B55" s="248"/>
      <c r="C55" s="249"/>
      <c r="D55" s="334"/>
      <c r="E55" s="336"/>
      <c r="F55" s="336"/>
      <c r="G55" s="336"/>
      <c r="H55" s="336"/>
      <c r="I55" s="336"/>
      <c r="J55" s="336"/>
      <c r="K55" s="340">
        <f t="shared" si="0"/>
        <v>0</v>
      </c>
      <c r="L55" s="334"/>
    </row>
    <row r="56" spans="1:12" ht="15" hidden="1" thickBot="1" x14ac:dyDescent="0.35">
      <c r="A56" s="168">
        <v>54</v>
      </c>
      <c r="B56" s="250"/>
      <c r="C56" s="251"/>
      <c r="D56" s="343"/>
      <c r="E56" s="344"/>
      <c r="F56" s="344"/>
      <c r="G56" s="344"/>
      <c r="H56" s="344"/>
      <c r="I56" s="344"/>
      <c r="J56" s="344"/>
      <c r="K56" s="345">
        <f t="shared" si="0"/>
        <v>0</v>
      </c>
      <c r="L56" s="343"/>
    </row>
    <row r="57" spans="1:12" ht="14.4" hidden="1" x14ac:dyDescent="0.3">
      <c r="A57" s="147">
        <v>55</v>
      </c>
      <c r="B57" s="147"/>
      <c r="C57" s="148"/>
      <c r="D57" s="149"/>
      <c r="E57" s="150"/>
      <c r="F57" s="150"/>
      <c r="G57" s="150"/>
      <c r="H57" s="150"/>
      <c r="I57" s="150"/>
      <c r="J57" s="150"/>
      <c r="K57" s="146"/>
      <c r="L57" s="149"/>
    </row>
    <row r="58" spans="1:12" ht="14.4" hidden="1" x14ac:dyDescent="0.3">
      <c r="A58" s="127">
        <v>56</v>
      </c>
      <c r="B58" s="127"/>
      <c r="C58" s="128"/>
      <c r="D58" s="116"/>
      <c r="E58" s="117"/>
      <c r="F58" s="117"/>
      <c r="G58" s="117"/>
      <c r="H58" s="117"/>
      <c r="I58" s="117"/>
      <c r="J58" s="117"/>
      <c r="K58" s="114"/>
      <c r="L58" s="116"/>
    </row>
    <row r="59" spans="1:12" ht="14.4" hidden="1" x14ac:dyDescent="0.3">
      <c r="A59" s="127">
        <v>57</v>
      </c>
      <c r="B59" s="127"/>
      <c r="C59" s="128"/>
      <c r="D59" s="116"/>
      <c r="E59" s="117"/>
      <c r="F59" s="117"/>
      <c r="G59" s="117"/>
      <c r="H59" s="117"/>
      <c r="I59" s="117"/>
      <c r="J59" s="117"/>
      <c r="K59" s="114"/>
      <c r="L59" s="116"/>
    </row>
    <row r="60" spans="1:12" ht="14.4" hidden="1" x14ac:dyDescent="0.3">
      <c r="A60" s="127">
        <v>58</v>
      </c>
      <c r="B60" s="127"/>
      <c r="C60" s="128"/>
      <c r="D60" s="116"/>
      <c r="E60" s="117"/>
      <c r="F60" s="117"/>
      <c r="G60" s="117"/>
      <c r="H60" s="117"/>
      <c r="I60" s="117"/>
      <c r="J60" s="117"/>
      <c r="K60" s="114"/>
      <c r="L60" s="116"/>
    </row>
    <row r="61" spans="1:12" ht="14.4" hidden="1" x14ac:dyDescent="0.3">
      <c r="A61" s="127">
        <v>59</v>
      </c>
      <c r="B61" s="127"/>
      <c r="C61" s="128"/>
      <c r="D61" s="116"/>
      <c r="E61" s="117"/>
      <c r="F61" s="117"/>
      <c r="G61" s="117"/>
      <c r="H61" s="117"/>
      <c r="I61" s="117"/>
      <c r="J61" s="117"/>
      <c r="K61" s="114"/>
      <c r="L61" s="116"/>
    </row>
    <row r="62" spans="1:12" ht="14.4" hidden="1" x14ac:dyDescent="0.3">
      <c r="A62" s="127">
        <v>60</v>
      </c>
      <c r="B62" s="127"/>
      <c r="C62" s="128"/>
      <c r="D62" s="116"/>
      <c r="E62" s="117"/>
      <c r="F62" s="117"/>
      <c r="G62" s="117"/>
      <c r="H62" s="117"/>
      <c r="I62" s="117"/>
      <c r="J62" s="117"/>
      <c r="K62" s="114"/>
      <c r="L62" s="116"/>
    </row>
    <row r="63" spans="1:12" ht="14.4" hidden="1" x14ac:dyDescent="0.3">
      <c r="A63" s="127">
        <v>61</v>
      </c>
      <c r="B63" s="127"/>
      <c r="C63" s="128"/>
      <c r="D63" s="116"/>
      <c r="E63" s="117"/>
      <c r="F63" s="117"/>
      <c r="G63" s="117"/>
      <c r="H63" s="117"/>
      <c r="I63" s="117"/>
      <c r="J63" s="117"/>
      <c r="K63" s="114"/>
      <c r="L63" s="116"/>
    </row>
  </sheetData>
  <sortState xmlns:xlrd2="http://schemas.microsoft.com/office/spreadsheetml/2017/richdata2" ref="B2:L13">
    <sortCondition descending="1" ref="K2:K13"/>
    <sortCondition ref="L2:L13"/>
    <sortCondition ref="D2:D13"/>
  </sortState>
  <printOptions gridLines="1"/>
  <pageMargins left="0.7" right="0.7" top="0.75" bottom="0.75" header="0.3" footer="0.3"/>
  <pageSetup scale="94" orientation="landscape" r:id="rId1"/>
  <headerFooter>
    <oddHeader>&amp;C&amp;"Cambria,Bold"&amp;K002060Nursery Day 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L55"/>
  <sheetViews>
    <sheetView showWhiteSpace="0" zoomScaleNormal="100" workbookViewId="0">
      <pane ySplit="1" topLeftCell="A2" activePane="bottomLeft" state="frozen"/>
      <selection pane="bottomLeft" activeCell="B2" sqref="B2:L14"/>
    </sheetView>
  </sheetViews>
  <sheetFormatPr defaultColWidth="8.69921875" defaultRowHeight="13.8" x14ac:dyDescent="0.25"/>
  <cols>
    <col min="1" max="1" width="2.796875" style="107" customWidth="1"/>
    <col min="2" max="2" width="18.296875" style="12" customWidth="1"/>
    <col min="3" max="3" width="10.69921875" style="12" customWidth="1"/>
    <col min="4" max="4" width="8.19921875" style="111" customWidth="1"/>
    <col min="5" max="5" width="8.69921875" style="13"/>
    <col min="6" max="6" width="9.796875" style="13" customWidth="1"/>
    <col min="7" max="7" width="9.09765625" style="13" customWidth="1"/>
    <col min="8" max="10" width="9.59765625" style="13" customWidth="1"/>
    <col min="11" max="11" width="10" style="37" customWidth="1"/>
    <col min="12" max="12" width="9.69921875" style="111" customWidth="1"/>
    <col min="13" max="16384" width="8.69921875" style="12"/>
  </cols>
  <sheetData>
    <row r="1" spans="1:12" s="175" customFormat="1" ht="14.4" x14ac:dyDescent="0.3">
      <c r="A1" s="171"/>
      <c r="B1" s="172" t="s">
        <v>15</v>
      </c>
      <c r="C1" s="172" t="s">
        <v>16</v>
      </c>
      <c r="D1" s="173" t="s">
        <v>17</v>
      </c>
      <c r="E1" s="172" t="s">
        <v>18</v>
      </c>
      <c r="F1" s="172" t="s">
        <v>19</v>
      </c>
      <c r="G1" s="172" t="s">
        <v>20</v>
      </c>
      <c r="H1" s="172" t="s">
        <v>21</v>
      </c>
      <c r="I1" s="172" t="s">
        <v>22</v>
      </c>
      <c r="J1" s="172" t="s">
        <v>23</v>
      </c>
      <c r="K1" s="174" t="s">
        <v>24</v>
      </c>
      <c r="L1" s="173" t="s">
        <v>25</v>
      </c>
    </row>
    <row r="2" spans="1:12" s="136" customFormat="1" ht="14.4" x14ac:dyDescent="0.3">
      <c r="A2" s="192">
        <v>1</v>
      </c>
      <c r="B2" s="228"/>
      <c r="C2" s="244"/>
      <c r="D2" s="334"/>
      <c r="E2" s="336"/>
      <c r="F2" s="336"/>
      <c r="G2" s="336"/>
      <c r="H2" s="336"/>
      <c r="I2" s="336"/>
      <c r="J2" s="336"/>
      <c r="K2" s="340"/>
      <c r="L2" s="334"/>
    </row>
    <row r="3" spans="1:12" s="137" customFormat="1" ht="14.4" x14ac:dyDescent="0.3">
      <c r="A3" s="192">
        <v>2</v>
      </c>
      <c r="B3" s="228"/>
      <c r="C3" s="244"/>
      <c r="D3" s="334"/>
      <c r="E3" s="336"/>
      <c r="F3" s="336"/>
      <c r="G3" s="336"/>
      <c r="H3" s="336"/>
      <c r="I3" s="336"/>
      <c r="J3" s="336"/>
      <c r="K3" s="340"/>
      <c r="L3" s="334"/>
    </row>
    <row r="4" spans="1:12" s="136" customFormat="1" ht="14.4" x14ac:dyDescent="0.3">
      <c r="A4" s="192">
        <v>3</v>
      </c>
      <c r="B4" s="228"/>
      <c r="C4" s="244"/>
      <c r="D4" s="334"/>
      <c r="E4" s="336"/>
      <c r="F4" s="336"/>
      <c r="G4" s="336"/>
      <c r="H4" s="336"/>
      <c r="I4" s="336"/>
      <c r="J4" s="336"/>
      <c r="K4" s="340"/>
      <c r="L4" s="334"/>
    </row>
    <row r="5" spans="1:12" s="137" customFormat="1" ht="14.4" x14ac:dyDescent="0.3">
      <c r="A5" s="192">
        <v>4</v>
      </c>
      <c r="B5" s="228"/>
      <c r="C5" s="244"/>
      <c r="D5" s="334"/>
      <c r="E5" s="336"/>
      <c r="F5" s="336"/>
      <c r="G5" s="336"/>
      <c r="H5" s="336"/>
      <c r="I5" s="336"/>
      <c r="J5" s="336"/>
      <c r="K5" s="340"/>
      <c r="L5" s="334"/>
    </row>
    <row r="6" spans="1:12" s="136" customFormat="1" ht="14.4" x14ac:dyDescent="0.3">
      <c r="A6" s="192">
        <v>5</v>
      </c>
      <c r="B6" s="228"/>
      <c r="C6" s="244"/>
      <c r="D6" s="334"/>
      <c r="E6" s="336"/>
      <c r="F6" s="336"/>
      <c r="G6" s="336"/>
      <c r="H6" s="336"/>
      <c r="I6" s="336"/>
      <c r="J6" s="336"/>
      <c r="K6" s="340"/>
      <c r="L6" s="334"/>
    </row>
    <row r="7" spans="1:12" s="137" customFormat="1" ht="14.4" x14ac:dyDescent="0.3">
      <c r="A7" s="192">
        <v>6</v>
      </c>
      <c r="B7" s="228"/>
      <c r="C7" s="244"/>
      <c r="D7" s="334"/>
      <c r="E7" s="336"/>
      <c r="F7" s="336"/>
      <c r="G7" s="336"/>
      <c r="H7" s="336"/>
      <c r="I7" s="336"/>
      <c r="J7" s="336"/>
      <c r="K7" s="340"/>
      <c r="L7" s="334"/>
    </row>
    <row r="8" spans="1:12" s="137" customFormat="1" ht="14.4" x14ac:dyDescent="0.3">
      <c r="A8" s="192">
        <v>7</v>
      </c>
      <c r="B8" s="228"/>
      <c r="C8" s="244"/>
      <c r="D8" s="334"/>
      <c r="E8" s="336"/>
      <c r="F8" s="336"/>
      <c r="G8" s="336"/>
      <c r="H8" s="336"/>
      <c r="I8" s="336"/>
      <c r="J8" s="336"/>
      <c r="K8" s="340"/>
      <c r="L8" s="334"/>
    </row>
    <row r="9" spans="1:12" s="136" customFormat="1" ht="14.4" x14ac:dyDescent="0.3">
      <c r="A9" s="192">
        <v>8</v>
      </c>
      <c r="B9" s="228"/>
      <c r="C9" s="244"/>
      <c r="D9" s="334"/>
      <c r="E9" s="336"/>
      <c r="F9" s="336"/>
      <c r="G9" s="336"/>
      <c r="H9" s="336"/>
      <c r="I9" s="336"/>
      <c r="J9" s="336"/>
      <c r="K9" s="340"/>
      <c r="L9" s="334"/>
    </row>
    <row r="10" spans="1:12" s="137" customFormat="1" ht="14.4" x14ac:dyDescent="0.3">
      <c r="A10" s="192">
        <v>9</v>
      </c>
      <c r="B10" s="228"/>
      <c r="C10" s="244"/>
      <c r="D10" s="334"/>
      <c r="E10" s="336"/>
      <c r="F10" s="336"/>
      <c r="G10" s="336"/>
      <c r="H10" s="336"/>
      <c r="I10" s="336"/>
      <c r="J10" s="336"/>
      <c r="K10" s="340"/>
      <c r="L10" s="334"/>
    </row>
    <row r="11" spans="1:12" s="136" customFormat="1" ht="14.4" x14ac:dyDescent="0.3">
      <c r="A11" s="192">
        <v>10</v>
      </c>
      <c r="B11" s="228"/>
      <c r="C11" s="244"/>
      <c r="D11" s="334"/>
      <c r="E11" s="336"/>
      <c r="F11" s="336"/>
      <c r="G11" s="336"/>
      <c r="H11" s="336"/>
      <c r="I11" s="336"/>
      <c r="J11" s="336"/>
      <c r="K11" s="340"/>
      <c r="L11" s="334"/>
    </row>
    <row r="12" spans="1:12" s="137" customFormat="1" ht="14.4" x14ac:dyDescent="0.3">
      <c r="A12" s="192">
        <v>11</v>
      </c>
      <c r="B12" s="228"/>
      <c r="C12" s="244"/>
      <c r="D12" s="334"/>
      <c r="E12" s="336"/>
      <c r="F12" s="336"/>
      <c r="G12" s="336"/>
      <c r="H12" s="336"/>
      <c r="I12" s="336"/>
      <c r="J12" s="336"/>
      <c r="K12" s="340"/>
      <c r="L12" s="334"/>
    </row>
    <row r="13" spans="1:12" s="136" customFormat="1" ht="14.4" x14ac:dyDescent="0.3">
      <c r="A13" s="192">
        <v>12</v>
      </c>
      <c r="B13" s="228"/>
      <c r="C13" s="244"/>
      <c r="D13" s="334"/>
      <c r="E13" s="336"/>
      <c r="F13" s="336"/>
      <c r="G13" s="336"/>
      <c r="H13" s="336"/>
      <c r="I13" s="336"/>
      <c r="J13" s="336"/>
      <c r="K13" s="340"/>
      <c r="L13" s="334"/>
    </row>
    <row r="14" spans="1:12" s="137" customFormat="1" ht="14.4" x14ac:dyDescent="0.3">
      <c r="A14" s="192">
        <v>13</v>
      </c>
      <c r="B14" s="228"/>
      <c r="C14" s="244"/>
      <c r="D14" s="334"/>
      <c r="E14" s="336"/>
      <c r="F14" s="336"/>
      <c r="G14" s="336"/>
      <c r="H14" s="336"/>
      <c r="I14" s="336"/>
      <c r="J14" s="336"/>
      <c r="K14" s="340"/>
      <c r="L14" s="334"/>
    </row>
    <row r="15" spans="1:12" ht="14.4" x14ac:dyDescent="0.3">
      <c r="A15" s="192">
        <v>14</v>
      </c>
      <c r="B15" s="228"/>
      <c r="C15" s="244"/>
      <c r="D15" s="334"/>
      <c r="E15" s="336"/>
      <c r="F15" s="336"/>
      <c r="G15" s="336"/>
      <c r="H15" s="336"/>
      <c r="I15" s="336"/>
      <c r="J15" s="336"/>
      <c r="K15" s="340">
        <f t="shared" ref="K15:K54" si="0">SUM(E15:J15)</f>
        <v>0</v>
      </c>
      <c r="L15" s="334"/>
    </row>
    <row r="16" spans="1:12" s="137" customFormat="1" ht="14.4" x14ac:dyDescent="0.3">
      <c r="A16" s="192">
        <v>15</v>
      </c>
      <c r="B16" s="228"/>
      <c r="C16" s="244"/>
      <c r="D16" s="334"/>
      <c r="E16" s="336"/>
      <c r="F16" s="336"/>
      <c r="G16" s="336"/>
      <c r="H16" s="336"/>
      <c r="I16" s="336"/>
      <c r="J16" s="336"/>
      <c r="K16" s="340">
        <f t="shared" si="0"/>
        <v>0</v>
      </c>
      <c r="L16" s="334"/>
    </row>
    <row r="17" spans="1:12" ht="14.4" x14ac:dyDescent="0.3">
      <c r="A17" s="192">
        <v>16</v>
      </c>
      <c r="B17" s="228"/>
      <c r="C17" s="244"/>
      <c r="D17" s="334"/>
      <c r="E17" s="336"/>
      <c r="F17" s="336"/>
      <c r="G17" s="336"/>
      <c r="H17" s="336"/>
      <c r="I17" s="336"/>
      <c r="J17" s="336"/>
      <c r="K17" s="340">
        <f t="shared" si="0"/>
        <v>0</v>
      </c>
      <c r="L17" s="334"/>
    </row>
    <row r="18" spans="1:12" s="137" customFormat="1" ht="14.4" x14ac:dyDescent="0.3">
      <c r="A18" s="192">
        <v>17</v>
      </c>
      <c r="B18" s="228"/>
      <c r="C18" s="244"/>
      <c r="D18" s="334"/>
      <c r="E18" s="336"/>
      <c r="F18" s="336"/>
      <c r="G18" s="336"/>
      <c r="H18" s="336"/>
      <c r="I18" s="336"/>
      <c r="J18" s="336"/>
      <c r="K18" s="340">
        <f t="shared" si="0"/>
        <v>0</v>
      </c>
      <c r="L18" s="334"/>
    </row>
    <row r="19" spans="1:12" ht="14.4" x14ac:dyDescent="0.3">
      <c r="A19" s="192">
        <v>18</v>
      </c>
      <c r="B19" s="228"/>
      <c r="C19" s="244"/>
      <c r="D19" s="334"/>
      <c r="E19" s="336"/>
      <c r="F19" s="336"/>
      <c r="G19" s="336"/>
      <c r="H19" s="336"/>
      <c r="I19" s="336"/>
      <c r="J19" s="336"/>
      <c r="K19" s="340">
        <f t="shared" si="0"/>
        <v>0</v>
      </c>
      <c r="L19" s="334"/>
    </row>
    <row r="20" spans="1:12" ht="14.4" x14ac:dyDescent="0.3">
      <c r="A20" s="192">
        <v>19</v>
      </c>
      <c r="B20" s="228"/>
      <c r="C20" s="244"/>
      <c r="D20" s="334"/>
      <c r="E20" s="336"/>
      <c r="F20" s="336"/>
      <c r="G20" s="336"/>
      <c r="H20" s="336"/>
      <c r="I20" s="336"/>
      <c r="J20" s="336"/>
      <c r="K20" s="340">
        <f t="shared" si="0"/>
        <v>0</v>
      </c>
      <c r="L20" s="334"/>
    </row>
    <row r="21" spans="1:12" s="137" customFormat="1" ht="14.4" x14ac:dyDescent="0.3">
      <c r="A21" s="192">
        <v>20</v>
      </c>
      <c r="B21" s="228"/>
      <c r="C21" s="244"/>
      <c r="D21" s="334"/>
      <c r="E21" s="336"/>
      <c r="F21" s="336"/>
      <c r="G21" s="336"/>
      <c r="H21" s="336"/>
      <c r="I21" s="336"/>
      <c r="J21" s="336"/>
      <c r="K21" s="340">
        <f t="shared" si="0"/>
        <v>0</v>
      </c>
      <c r="L21" s="334"/>
    </row>
    <row r="22" spans="1:12" ht="14.4" x14ac:dyDescent="0.3">
      <c r="A22" s="192">
        <v>21</v>
      </c>
      <c r="B22" s="228"/>
      <c r="C22" s="244"/>
      <c r="D22" s="334"/>
      <c r="E22" s="336"/>
      <c r="F22" s="336"/>
      <c r="G22" s="336"/>
      <c r="H22" s="336"/>
      <c r="I22" s="336"/>
      <c r="J22" s="336"/>
      <c r="K22" s="340">
        <f t="shared" si="0"/>
        <v>0</v>
      </c>
      <c r="L22" s="334"/>
    </row>
    <row r="23" spans="1:12" s="137" customFormat="1" ht="14.4" x14ac:dyDescent="0.3">
      <c r="A23" s="192">
        <v>22</v>
      </c>
      <c r="B23" s="228"/>
      <c r="C23" s="244"/>
      <c r="D23" s="334"/>
      <c r="E23" s="336"/>
      <c r="F23" s="336"/>
      <c r="G23" s="336"/>
      <c r="H23" s="336"/>
      <c r="I23" s="336"/>
      <c r="J23" s="336"/>
      <c r="K23" s="340">
        <f t="shared" si="0"/>
        <v>0</v>
      </c>
      <c r="L23" s="334"/>
    </row>
    <row r="24" spans="1:12" ht="14.4" x14ac:dyDescent="0.3">
      <c r="A24" s="192">
        <v>23</v>
      </c>
      <c r="B24" s="228"/>
      <c r="C24" s="244"/>
      <c r="D24" s="334"/>
      <c r="E24" s="336"/>
      <c r="F24" s="336"/>
      <c r="G24" s="336"/>
      <c r="H24" s="336"/>
      <c r="I24" s="336"/>
      <c r="J24" s="336"/>
      <c r="K24" s="340">
        <f t="shared" si="0"/>
        <v>0</v>
      </c>
      <c r="L24" s="334"/>
    </row>
    <row r="25" spans="1:12" s="137" customFormat="1" ht="14.4" x14ac:dyDescent="0.3">
      <c r="A25" s="192">
        <v>24</v>
      </c>
      <c r="B25" s="228"/>
      <c r="C25" s="244"/>
      <c r="D25" s="334"/>
      <c r="E25" s="336"/>
      <c r="F25" s="336"/>
      <c r="G25" s="336"/>
      <c r="H25" s="336"/>
      <c r="I25" s="336"/>
      <c r="J25" s="336"/>
      <c r="K25" s="340">
        <f t="shared" si="0"/>
        <v>0</v>
      </c>
      <c r="L25" s="334"/>
    </row>
    <row r="26" spans="1:12" ht="14.4" x14ac:dyDescent="0.3">
      <c r="A26" s="192">
        <v>25</v>
      </c>
      <c r="B26" s="228"/>
      <c r="C26" s="244"/>
      <c r="D26" s="334"/>
      <c r="E26" s="336"/>
      <c r="F26" s="336"/>
      <c r="G26" s="336"/>
      <c r="H26" s="336"/>
      <c r="I26" s="336"/>
      <c r="J26" s="336"/>
      <c r="K26" s="340">
        <f t="shared" si="0"/>
        <v>0</v>
      </c>
      <c r="L26" s="334"/>
    </row>
    <row r="27" spans="1:12" ht="14.4" x14ac:dyDescent="0.3">
      <c r="A27" s="192">
        <v>26</v>
      </c>
      <c r="B27" s="228"/>
      <c r="C27" s="244"/>
      <c r="D27" s="334"/>
      <c r="E27" s="336"/>
      <c r="F27" s="336"/>
      <c r="G27" s="336"/>
      <c r="H27" s="336"/>
      <c r="I27" s="336"/>
      <c r="J27" s="336"/>
      <c r="K27" s="340">
        <f t="shared" si="0"/>
        <v>0</v>
      </c>
      <c r="L27" s="334"/>
    </row>
    <row r="28" spans="1:12" ht="14.4" x14ac:dyDescent="0.3">
      <c r="A28" s="192">
        <v>27</v>
      </c>
      <c r="B28" s="228"/>
      <c r="C28" s="244"/>
      <c r="D28" s="334"/>
      <c r="E28" s="336"/>
      <c r="F28" s="336"/>
      <c r="G28" s="336"/>
      <c r="H28" s="336"/>
      <c r="I28" s="336"/>
      <c r="J28" s="336"/>
      <c r="K28" s="340">
        <f t="shared" si="0"/>
        <v>0</v>
      </c>
      <c r="L28" s="334"/>
    </row>
    <row r="29" spans="1:12" ht="14.4" x14ac:dyDescent="0.3">
      <c r="A29" s="192">
        <v>28</v>
      </c>
      <c r="B29" s="228"/>
      <c r="C29" s="244"/>
      <c r="D29" s="334"/>
      <c r="E29" s="336"/>
      <c r="F29" s="336"/>
      <c r="G29" s="336"/>
      <c r="H29" s="336"/>
      <c r="I29" s="336"/>
      <c r="J29" s="336"/>
      <c r="K29" s="340">
        <f t="shared" si="0"/>
        <v>0</v>
      </c>
      <c r="L29" s="334"/>
    </row>
    <row r="30" spans="1:12" ht="14.4" x14ac:dyDescent="0.3">
      <c r="A30" s="192">
        <v>29</v>
      </c>
      <c r="B30" s="228"/>
      <c r="C30" s="244"/>
      <c r="D30" s="334"/>
      <c r="E30" s="336"/>
      <c r="F30" s="336"/>
      <c r="G30" s="336"/>
      <c r="H30" s="336"/>
      <c r="I30" s="336"/>
      <c r="J30" s="336"/>
      <c r="K30" s="340">
        <f t="shared" si="0"/>
        <v>0</v>
      </c>
      <c r="L30" s="334"/>
    </row>
    <row r="31" spans="1:12" ht="14.4" x14ac:dyDescent="0.3">
      <c r="A31" s="192">
        <v>30</v>
      </c>
      <c r="B31" s="228"/>
      <c r="C31" s="244"/>
      <c r="D31" s="334"/>
      <c r="E31" s="336"/>
      <c r="F31" s="336"/>
      <c r="G31" s="336"/>
      <c r="H31" s="336"/>
      <c r="I31" s="336"/>
      <c r="J31" s="336"/>
      <c r="K31" s="340">
        <f t="shared" si="0"/>
        <v>0</v>
      </c>
      <c r="L31" s="334"/>
    </row>
    <row r="32" spans="1:12" ht="14.4" x14ac:dyDescent="0.3">
      <c r="A32" s="192">
        <v>31</v>
      </c>
      <c r="B32" s="228"/>
      <c r="C32" s="244"/>
      <c r="D32" s="334"/>
      <c r="E32" s="336"/>
      <c r="F32" s="336"/>
      <c r="G32" s="336"/>
      <c r="H32" s="336"/>
      <c r="I32" s="336"/>
      <c r="J32" s="336"/>
      <c r="K32" s="340">
        <f t="shared" si="0"/>
        <v>0</v>
      </c>
      <c r="L32" s="334"/>
    </row>
    <row r="33" spans="1:12" ht="14.4" x14ac:dyDescent="0.3">
      <c r="A33" s="192">
        <v>32</v>
      </c>
      <c r="B33" s="228"/>
      <c r="C33" s="244"/>
      <c r="D33" s="334"/>
      <c r="E33" s="336"/>
      <c r="F33" s="336"/>
      <c r="G33" s="336"/>
      <c r="H33" s="336"/>
      <c r="I33" s="336"/>
      <c r="J33" s="336"/>
      <c r="K33" s="340">
        <f t="shared" si="0"/>
        <v>0</v>
      </c>
      <c r="L33" s="334"/>
    </row>
    <row r="34" spans="1:12" s="136" customFormat="1" ht="14.4" x14ac:dyDescent="0.3">
      <c r="A34" s="192">
        <v>33</v>
      </c>
      <c r="B34" s="228"/>
      <c r="C34" s="244"/>
      <c r="D34" s="334"/>
      <c r="E34" s="336"/>
      <c r="F34" s="336"/>
      <c r="G34" s="336"/>
      <c r="H34" s="336"/>
      <c r="I34" s="336"/>
      <c r="J34" s="336"/>
      <c r="K34" s="340">
        <f t="shared" si="0"/>
        <v>0</v>
      </c>
      <c r="L34" s="334"/>
    </row>
    <row r="35" spans="1:12" ht="14.4" x14ac:dyDescent="0.3">
      <c r="A35" s="254">
        <v>34</v>
      </c>
      <c r="B35" s="252"/>
      <c r="C35" s="253"/>
      <c r="D35" s="334"/>
      <c r="E35" s="336"/>
      <c r="F35" s="336"/>
      <c r="G35" s="336"/>
      <c r="H35" s="336"/>
      <c r="I35" s="336"/>
      <c r="J35" s="336"/>
      <c r="K35" s="340">
        <f t="shared" si="0"/>
        <v>0</v>
      </c>
      <c r="L35" s="334"/>
    </row>
    <row r="36" spans="1:12" ht="14.4" x14ac:dyDescent="0.3">
      <c r="A36" s="192">
        <v>35</v>
      </c>
      <c r="B36" s="170"/>
      <c r="C36" s="170"/>
      <c r="D36" s="334"/>
      <c r="E36" s="336"/>
      <c r="F36" s="336"/>
      <c r="G36" s="336"/>
      <c r="H36" s="336"/>
      <c r="I36" s="336"/>
      <c r="J36" s="336"/>
      <c r="K36" s="340">
        <f t="shared" si="0"/>
        <v>0</v>
      </c>
      <c r="L36" s="334"/>
    </row>
    <row r="37" spans="1:12" ht="14.4" x14ac:dyDescent="0.3">
      <c r="A37" s="192">
        <v>36</v>
      </c>
      <c r="B37" s="170"/>
      <c r="C37" s="170"/>
      <c r="D37" s="334"/>
      <c r="E37" s="336"/>
      <c r="F37" s="336"/>
      <c r="G37" s="336"/>
      <c r="H37" s="336"/>
      <c r="I37" s="336"/>
      <c r="J37" s="336"/>
      <c r="K37" s="340">
        <f t="shared" si="0"/>
        <v>0</v>
      </c>
      <c r="L37" s="334"/>
    </row>
    <row r="38" spans="1:12" ht="14.4" x14ac:dyDescent="0.3">
      <c r="A38" s="192">
        <v>37</v>
      </c>
      <c r="B38" s="170"/>
      <c r="C38" s="170"/>
      <c r="D38" s="334"/>
      <c r="E38" s="336"/>
      <c r="F38" s="336"/>
      <c r="G38" s="336"/>
      <c r="H38" s="336"/>
      <c r="I38" s="336"/>
      <c r="J38" s="336"/>
      <c r="K38" s="340">
        <f t="shared" si="0"/>
        <v>0</v>
      </c>
      <c r="L38" s="334"/>
    </row>
    <row r="39" spans="1:12" ht="14.4" x14ac:dyDescent="0.3">
      <c r="A39" s="192">
        <v>38</v>
      </c>
      <c r="B39" s="170"/>
      <c r="C39" s="170"/>
      <c r="D39" s="334"/>
      <c r="E39" s="336"/>
      <c r="F39" s="336"/>
      <c r="G39" s="336"/>
      <c r="H39" s="336"/>
      <c r="I39" s="336"/>
      <c r="J39" s="336"/>
      <c r="K39" s="340">
        <f t="shared" si="0"/>
        <v>0</v>
      </c>
      <c r="L39" s="334"/>
    </row>
    <row r="40" spans="1:12" ht="14.4" x14ac:dyDescent="0.3">
      <c r="A40" s="192">
        <v>39</v>
      </c>
      <c r="B40" s="170"/>
      <c r="C40" s="170"/>
      <c r="D40" s="334"/>
      <c r="E40" s="336"/>
      <c r="F40" s="336"/>
      <c r="G40" s="336"/>
      <c r="H40" s="336"/>
      <c r="I40" s="336"/>
      <c r="J40" s="336"/>
      <c r="K40" s="340">
        <f t="shared" si="0"/>
        <v>0</v>
      </c>
      <c r="L40" s="334"/>
    </row>
    <row r="41" spans="1:12" ht="14.4" x14ac:dyDescent="0.3">
      <c r="A41" s="192">
        <v>40</v>
      </c>
      <c r="B41" s="170"/>
      <c r="C41" s="170"/>
      <c r="D41" s="334"/>
      <c r="E41" s="336"/>
      <c r="F41" s="336"/>
      <c r="G41" s="336"/>
      <c r="H41" s="336"/>
      <c r="I41" s="336"/>
      <c r="J41" s="336"/>
      <c r="K41" s="340">
        <f t="shared" si="0"/>
        <v>0</v>
      </c>
      <c r="L41" s="334"/>
    </row>
    <row r="42" spans="1:12" ht="14.4" x14ac:dyDescent="0.3">
      <c r="A42" s="192">
        <v>41</v>
      </c>
      <c r="B42" s="170"/>
      <c r="C42" s="170"/>
      <c r="D42" s="334"/>
      <c r="E42" s="336"/>
      <c r="F42" s="336"/>
      <c r="G42" s="336"/>
      <c r="H42" s="336"/>
      <c r="I42" s="336"/>
      <c r="J42" s="336"/>
      <c r="K42" s="340">
        <f t="shared" si="0"/>
        <v>0</v>
      </c>
      <c r="L42" s="334"/>
    </row>
    <row r="43" spans="1:12" ht="14.4" x14ac:dyDescent="0.3">
      <c r="A43" s="192">
        <v>42</v>
      </c>
      <c r="B43" s="170"/>
      <c r="C43" s="170"/>
      <c r="D43" s="334"/>
      <c r="E43" s="336"/>
      <c r="F43" s="336"/>
      <c r="G43" s="336"/>
      <c r="H43" s="336"/>
      <c r="I43" s="336"/>
      <c r="J43" s="336"/>
      <c r="K43" s="340">
        <f t="shared" si="0"/>
        <v>0</v>
      </c>
      <c r="L43" s="334"/>
    </row>
    <row r="44" spans="1:12" ht="14.4" x14ac:dyDescent="0.3">
      <c r="A44" s="192">
        <v>43</v>
      </c>
      <c r="B44" s="170"/>
      <c r="C44" s="170"/>
      <c r="D44" s="334"/>
      <c r="E44" s="336"/>
      <c r="F44" s="336"/>
      <c r="G44" s="336"/>
      <c r="H44" s="336"/>
      <c r="I44" s="336"/>
      <c r="J44" s="336"/>
      <c r="K44" s="340">
        <f t="shared" si="0"/>
        <v>0</v>
      </c>
      <c r="L44" s="334"/>
    </row>
    <row r="45" spans="1:12" ht="14.4" x14ac:dyDescent="0.3">
      <c r="A45" s="192">
        <v>44</v>
      </c>
      <c r="B45" s="170"/>
      <c r="C45" s="170"/>
      <c r="D45" s="334"/>
      <c r="E45" s="336"/>
      <c r="F45" s="336"/>
      <c r="G45" s="336"/>
      <c r="H45" s="336"/>
      <c r="I45" s="336"/>
      <c r="J45" s="336"/>
      <c r="K45" s="340">
        <f t="shared" si="0"/>
        <v>0</v>
      </c>
      <c r="L45" s="334"/>
    </row>
    <row r="46" spans="1:12" ht="14.4" x14ac:dyDescent="0.3">
      <c r="A46" s="192">
        <v>45</v>
      </c>
      <c r="B46" s="170"/>
      <c r="C46" s="170"/>
      <c r="D46" s="334"/>
      <c r="E46" s="336"/>
      <c r="F46" s="336"/>
      <c r="G46" s="336"/>
      <c r="H46" s="336"/>
      <c r="I46" s="336"/>
      <c r="J46" s="336"/>
      <c r="K46" s="340">
        <f t="shared" si="0"/>
        <v>0</v>
      </c>
      <c r="L46" s="334"/>
    </row>
    <row r="47" spans="1:12" ht="14.4" x14ac:dyDescent="0.3">
      <c r="A47" s="192">
        <v>46</v>
      </c>
      <c r="B47" s="170"/>
      <c r="C47" s="170"/>
      <c r="D47" s="334"/>
      <c r="E47" s="336"/>
      <c r="F47" s="336"/>
      <c r="G47" s="336"/>
      <c r="H47" s="336"/>
      <c r="I47" s="336"/>
      <c r="J47" s="336"/>
      <c r="K47" s="340">
        <f t="shared" si="0"/>
        <v>0</v>
      </c>
      <c r="L47" s="334"/>
    </row>
    <row r="48" spans="1:12" ht="14.4" x14ac:dyDescent="0.3">
      <c r="A48" s="192">
        <v>47</v>
      </c>
      <c r="B48" s="170"/>
      <c r="C48" s="170"/>
      <c r="D48" s="334"/>
      <c r="E48" s="336"/>
      <c r="F48" s="336"/>
      <c r="G48" s="336"/>
      <c r="H48" s="336"/>
      <c r="I48" s="336"/>
      <c r="J48" s="336"/>
      <c r="K48" s="340">
        <f t="shared" si="0"/>
        <v>0</v>
      </c>
      <c r="L48" s="334"/>
    </row>
    <row r="49" spans="1:12" ht="14.4" x14ac:dyDescent="0.3">
      <c r="A49" s="192">
        <v>48</v>
      </c>
      <c r="B49" s="170"/>
      <c r="C49" s="170"/>
      <c r="D49" s="334"/>
      <c r="E49" s="336"/>
      <c r="F49" s="336"/>
      <c r="G49" s="336"/>
      <c r="H49" s="336"/>
      <c r="I49" s="336"/>
      <c r="J49" s="336"/>
      <c r="K49" s="340">
        <f t="shared" si="0"/>
        <v>0</v>
      </c>
      <c r="L49" s="334"/>
    </row>
    <row r="50" spans="1:12" ht="14.4" x14ac:dyDescent="0.3">
      <c r="A50" s="192">
        <v>49</v>
      </c>
      <c r="B50" s="170"/>
      <c r="C50" s="170"/>
      <c r="D50" s="334"/>
      <c r="E50" s="336"/>
      <c r="F50" s="336"/>
      <c r="G50" s="336"/>
      <c r="H50" s="336"/>
      <c r="I50" s="336"/>
      <c r="J50" s="336"/>
      <c r="K50" s="340">
        <f t="shared" si="0"/>
        <v>0</v>
      </c>
      <c r="L50" s="334"/>
    </row>
    <row r="51" spans="1:12" ht="14.4" x14ac:dyDescent="0.3">
      <c r="A51" s="192">
        <v>50</v>
      </c>
      <c r="B51" s="170"/>
      <c r="C51" s="170"/>
      <c r="D51" s="334"/>
      <c r="E51" s="336"/>
      <c r="F51" s="336"/>
      <c r="G51" s="336"/>
      <c r="H51" s="336"/>
      <c r="I51" s="336"/>
      <c r="J51" s="336"/>
      <c r="K51" s="340">
        <f t="shared" si="0"/>
        <v>0</v>
      </c>
      <c r="L51" s="334"/>
    </row>
    <row r="52" spans="1:12" ht="14.4" x14ac:dyDescent="0.3">
      <c r="A52" s="192">
        <v>51</v>
      </c>
      <c r="B52" s="170"/>
      <c r="C52" s="170"/>
      <c r="D52" s="334"/>
      <c r="E52" s="336"/>
      <c r="F52" s="336"/>
      <c r="G52" s="336"/>
      <c r="H52" s="336"/>
      <c r="I52" s="336"/>
      <c r="J52" s="336"/>
      <c r="K52" s="340">
        <f t="shared" si="0"/>
        <v>0</v>
      </c>
      <c r="L52" s="334"/>
    </row>
    <row r="53" spans="1:12" ht="14.4" x14ac:dyDescent="0.3">
      <c r="A53" s="192">
        <v>52</v>
      </c>
      <c r="B53" s="170"/>
      <c r="C53" s="170"/>
      <c r="D53" s="364"/>
      <c r="E53" s="365"/>
      <c r="F53" s="365"/>
      <c r="G53" s="365"/>
      <c r="H53" s="365"/>
      <c r="I53" s="365"/>
      <c r="J53" s="365"/>
      <c r="K53" s="366">
        <f t="shared" si="0"/>
        <v>0</v>
      </c>
      <c r="L53" s="364"/>
    </row>
    <row r="54" spans="1:12" ht="14.4" x14ac:dyDescent="0.3">
      <c r="A54" s="192">
        <v>53</v>
      </c>
      <c r="B54" s="170"/>
      <c r="C54" s="170"/>
      <c r="D54" s="334"/>
      <c r="E54" s="336"/>
      <c r="F54" s="336"/>
      <c r="G54" s="336"/>
      <c r="H54" s="336"/>
      <c r="I54" s="336"/>
      <c r="J54" s="336"/>
      <c r="K54" s="340">
        <f t="shared" si="0"/>
        <v>0</v>
      </c>
      <c r="L54" s="334"/>
    </row>
    <row r="55" spans="1:12" ht="15" thickBot="1" x14ac:dyDescent="0.35">
      <c r="A55" s="193">
        <v>54</v>
      </c>
      <c r="B55" s="176"/>
      <c r="C55" s="176"/>
      <c r="D55" s="343"/>
      <c r="E55" s="344"/>
      <c r="F55" s="344"/>
      <c r="G55" s="344"/>
      <c r="H55" s="344"/>
      <c r="I55" s="344"/>
      <c r="J55" s="344"/>
      <c r="K55" s="345">
        <f t="shared" ref="K55" si="1">SUM(E55:J55)</f>
        <v>0</v>
      </c>
      <c r="L55" s="343"/>
    </row>
  </sheetData>
  <sortState xmlns:xlrd2="http://schemas.microsoft.com/office/spreadsheetml/2017/richdata2" ref="A2:L14">
    <sortCondition descending="1" ref="K2:K14"/>
    <sortCondition ref="L2:L14"/>
    <sortCondition ref="D2:D14"/>
  </sortState>
  <printOptions headings="1" gridLines="1"/>
  <pageMargins left="0.7" right="0.7" top="0.75" bottom="0.75" header="0.3" footer="0.3"/>
  <pageSetup scale="62" orientation="landscape" r:id="rId1"/>
  <headerFooter>
    <oddHeader>&amp;CNursery Day 3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R66"/>
  <sheetViews>
    <sheetView zoomScaleNormal="100" zoomScalePageLayoutView="80" workbookViewId="0">
      <pane ySplit="1" topLeftCell="A2" activePane="bottomLeft" state="frozen"/>
      <selection pane="bottomLeft" activeCell="B69" sqref="B69"/>
    </sheetView>
  </sheetViews>
  <sheetFormatPr defaultRowHeight="13.8" x14ac:dyDescent="0.25"/>
  <cols>
    <col min="1" max="1" width="3.8984375" style="119" customWidth="1"/>
    <col min="2" max="2" width="17.796875" style="223" customWidth="1"/>
    <col min="3" max="3" width="13.69921875" style="223" customWidth="1"/>
    <col min="4" max="5" width="9" style="118"/>
    <col min="6" max="6" width="8.5" style="118" hidden="1" customWidth="1"/>
    <col min="7" max="7" width="0.19921875" style="120" customWidth="1"/>
    <col min="8" max="8" width="11.3984375" style="118" customWidth="1"/>
    <col min="9" max="9" width="11" style="264" customWidth="1"/>
    <col min="10" max="10" width="10.5" style="264" customWidth="1"/>
    <col min="11" max="11" width="10.19921875" style="264" hidden="1" customWidth="1"/>
    <col min="12" max="12" width="9.765625E-2" style="264" customWidth="1"/>
    <col min="13" max="13" width="8.69921875" style="264"/>
    <col min="14" max="14" width="9" style="118"/>
    <col min="15" max="15" width="11" style="118" customWidth="1"/>
    <col min="16" max="16" width="10.19921875" style="118" hidden="1" customWidth="1"/>
    <col min="17" max="17" width="9.765625E-2" style="118" customWidth="1"/>
    <col min="18" max="18" width="9" style="118"/>
  </cols>
  <sheetData>
    <row r="1" spans="1:18" s="8" customFormat="1" ht="14.4" x14ac:dyDescent="0.3">
      <c r="A1" s="161"/>
      <c r="B1" s="220" t="s">
        <v>15</v>
      </c>
      <c r="C1" s="220" t="s">
        <v>16</v>
      </c>
      <c r="D1" s="163" t="s">
        <v>98</v>
      </c>
      <c r="E1" s="163" t="s">
        <v>99</v>
      </c>
      <c r="F1" s="163" t="s">
        <v>100</v>
      </c>
      <c r="G1" s="164" t="s">
        <v>101</v>
      </c>
      <c r="H1" s="164" t="s">
        <v>102</v>
      </c>
      <c r="I1" s="165" t="s">
        <v>103</v>
      </c>
      <c r="J1" s="166" t="s">
        <v>104</v>
      </c>
      <c r="K1" s="166" t="s">
        <v>105</v>
      </c>
      <c r="L1" s="161" t="s">
        <v>106</v>
      </c>
      <c r="M1" s="161" t="s">
        <v>107</v>
      </c>
      <c r="N1" s="163" t="s">
        <v>108</v>
      </c>
      <c r="O1" s="163" t="s">
        <v>109</v>
      </c>
      <c r="P1" s="163" t="s">
        <v>110</v>
      </c>
      <c r="Q1" s="164" t="s">
        <v>111</v>
      </c>
      <c r="R1" s="164" t="s">
        <v>25</v>
      </c>
    </row>
    <row r="2" spans="1:18" s="9" customFormat="1" ht="14.4" x14ac:dyDescent="0.3">
      <c r="A2" s="162">
        <v>1</v>
      </c>
      <c r="B2" s="255" t="str">
        <f>'NUR 1'!B3</f>
        <v>Leighton Stevens</v>
      </c>
      <c r="C2" s="255" t="str">
        <f>'NUR 1'!C3</f>
        <v>Oz</v>
      </c>
      <c r="D2" s="256">
        <f>VLOOKUP(C2,'NUR 1'!$C$2:$D$56,2,FALSE)</f>
        <v>2.9861111111111109E-4</v>
      </c>
      <c r="E2" s="256">
        <f>VLOOKUP(C2,'NUR 2'!$C$2:$D$56,2,FALSE)</f>
        <v>3.8657407407407407E-4</v>
      </c>
      <c r="F2" s="256" t="e">
        <f>VLOOKUP(C2,'NUR 3'!$C$2:$D$54,2,FALSE)</f>
        <v>#N/A</v>
      </c>
      <c r="G2" s="229">
        <v>8.3333333333333301E-2</v>
      </c>
      <c r="H2" s="229">
        <f>SUM(D2:E2)</f>
        <v>6.8518518518518516E-4</v>
      </c>
      <c r="I2" s="257">
        <f>VLOOKUP(C2,'NUR 1'!$C$2:$K$56,9,FALSE)</f>
        <v>180</v>
      </c>
      <c r="J2" s="231">
        <f>VLOOKUP(C2,'NUR 2'!$C$2:$K$56,9,FALSE)</f>
        <v>180</v>
      </c>
      <c r="K2" s="231" t="e">
        <f>VLOOKUP(C2,'NUR 3'!$C$2:$K$54,9,FALSE)</f>
        <v>#N/A</v>
      </c>
      <c r="L2" s="230">
        <v>0</v>
      </c>
      <c r="M2" s="230">
        <f>SUM(I2:J2)</f>
        <v>360</v>
      </c>
      <c r="N2" s="256">
        <f>VLOOKUP(C2,'NUR 1'!$C$2:$L$56,10,FALSE)</f>
        <v>2.7511574074074075E-3</v>
      </c>
      <c r="O2" s="256">
        <f>VLOOKUP(C2,'NUR 2'!$C$2:$L$56,10,FALSE)</f>
        <v>1.908564814814815E-3</v>
      </c>
      <c r="P2" s="256" t="e">
        <f>VLOOKUP(C2,'NUR 3'!$C$2:$L$54,10,FALSE)</f>
        <v>#N/A</v>
      </c>
      <c r="Q2" s="229">
        <v>0.33333333333333398</v>
      </c>
      <c r="R2" s="229">
        <f>SUM(N2:O2)</f>
        <v>4.6597222222222222E-3</v>
      </c>
    </row>
    <row r="3" spans="1:18" s="2" customFormat="1" ht="14.4" x14ac:dyDescent="0.3">
      <c r="A3" s="162">
        <v>2</v>
      </c>
      <c r="B3" s="255" t="str">
        <f>'NUR 1'!B5</f>
        <v>Angie Johnson</v>
      </c>
      <c r="C3" s="255" t="str">
        <f>'NUR 1'!C5</f>
        <v>Double J Bobbi</v>
      </c>
      <c r="D3" s="256">
        <f>VLOOKUP(C3,'NUR 1'!$C$2:$D$56,2,FALSE)</f>
        <v>2.3842592592592595E-4</v>
      </c>
      <c r="E3" s="256">
        <f>VLOOKUP(C3,'NUR 2'!$C$2:$D$56,2,FALSE)</f>
        <v>2.5115740740740741E-4</v>
      </c>
      <c r="F3" s="256" t="e">
        <f>VLOOKUP(C3,'NUR 3'!$C$2:$D$54,2,FALSE)</f>
        <v>#N/A</v>
      </c>
      <c r="G3" s="229">
        <v>0</v>
      </c>
      <c r="H3" s="229">
        <f>SUM(D3:E3)</f>
        <v>4.8958333333333341E-4</v>
      </c>
      <c r="I3" s="257">
        <f>VLOOKUP(C3,'NUR 1'!$C$2:$K$56,9,FALSE)</f>
        <v>180</v>
      </c>
      <c r="J3" s="231">
        <f>VLOOKUP(C3,'NUR 2'!$C$2:$K$56,9,FALSE)</f>
        <v>180</v>
      </c>
      <c r="K3" s="231" t="e">
        <f>VLOOKUP(C3,'NUR 3'!$C$2:$K$54,9,FALSE)</f>
        <v>#N/A</v>
      </c>
      <c r="L3" s="230">
        <v>0</v>
      </c>
      <c r="M3" s="230">
        <f>SUM(I3:J3)</f>
        <v>360</v>
      </c>
      <c r="N3" s="256">
        <f>VLOOKUP(C3,'NUR 1'!$C$2:$L$56,10,FALSE)</f>
        <v>3.4502314814814816E-3</v>
      </c>
      <c r="O3" s="256">
        <f>VLOOKUP(C3,'NUR 2'!$C$2:$L$56,10,FALSE)</f>
        <v>2.2986111111111111E-3</v>
      </c>
      <c r="P3" s="256" t="e">
        <f>VLOOKUP(C3,'NUR 3'!$C$2:$L$54,10,FALSE)</f>
        <v>#N/A</v>
      </c>
      <c r="Q3" s="229">
        <v>4.1666666666666699E-2</v>
      </c>
      <c r="R3" s="229">
        <f>SUM(N3:O3)</f>
        <v>5.7488425925925927E-3</v>
      </c>
    </row>
    <row r="4" spans="1:18" s="7" customFormat="1" ht="14.4" x14ac:dyDescent="0.3">
      <c r="A4" s="162">
        <v>3</v>
      </c>
      <c r="B4" s="255" t="str">
        <f>'NUR 1'!B7</f>
        <v>Tony Jetensky</v>
      </c>
      <c r="C4" s="255" t="str">
        <f>'NUR 1'!C7</f>
        <v>Sammy</v>
      </c>
      <c r="D4" s="256">
        <f>VLOOKUP(C4,'NUR 1'!$C$2:$D$56,2,FALSE)</f>
        <v>3.7962962962962961E-4</v>
      </c>
      <c r="E4" s="256">
        <f>VLOOKUP(C4,'NUR 2'!$C$2:$D$56,2,FALSE)</f>
        <v>3.4027777777777778E-4</v>
      </c>
      <c r="F4" s="256" t="e">
        <f>VLOOKUP(C4,'NUR 3'!$C$2:$D$54,2,FALSE)</f>
        <v>#N/A</v>
      </c>
      <c r="G4" s="229">
        <v>0</v>
      </c>
      <c r="H4" s="229">
        <f>SUM(D4:E4)</f>
        <v>7.1990740740740739E-4</v>
      </c>
      <c r="I4" s="257">
        <f>VLOOKUP(C4,'NUR 1'!$C$2:$K$56,9,FALSE)</f>
        <v>180</v>
      </c>
      <c r="J4" s="231">
        <f>VLOOKUP(C4,'NUR 2'!$C$2:$K$56,9,FALSE)</f>
        <v>180</v>
      </c>
      <c r="K4" s="231" t="e">
        <f>VLOOKUP(C4,'NUR 3'!$C$2:$K$54,9,FALSE)</f>
        <v>#N/A</v>
      </c>
      <c r="L4" s="230">
        <v>0</v>
      </c>
      <c r="M4" s="230">
        <f>SUM(I4:J4)</f>
        <v>360</v>
      </c>
      <c r="N4" s="256">
        <f>VLOOKUP(C4,'NUR 1'!$C$2:$L$56,10,FALSE)</f>
        <v>4.0798611111111114E-3</v>
      </c>
      <c r="O4" s="256">
        <f>VLOOKUP(C4,'NUR 2'!$C$2:$L$56,10,FALSE)</f>
        <v>1.8472222222222221E-3</v>
      </c>
      <c r="P4" s="256" t="e">
        <f>VLOOKUP(C4,'NUR 3'!$C$2:$L$54,10,FALSE)</f>
        <v>#N/A</v>
      </c>
      <c r="Q4" s="229">
        <v>0.41666666666666702</v>
      </c>
      <c r="R4" s="229">
        <f>SUM(N4:O4)</f>
        <v>5.9270833333333337E-3</v>
      </c>
    </row>
    <row r="5" spans="1:18" s="2" customFormat="1" ht="14.4" x14ac:dyDescent="0.3">
      <c r="A5" s="162">
        <v>4</v>
      </c>
      <c r="B5" s="255" t="str">
        <f>'NUR 1'!B2</f>
        <v>Todd Weinrich</v>
      </c>
      <c r="C5" s="255" t="str">
        <f>'NUR 1'!C2</f>
        <v>Maverick</v>
      </c>
      <c r="D5" s="256">
        <f>VLOOKUP(C5,'NUR 1'!$C$2:$D$56,2,FALSE)</f>
        <v>3.5763888888888889E-4</v>
      </c>
      <c r="E5" s="256">
        <f>VLOOKUP(C5,'NUR 2'!$C$2:$D$56,2,FALSE)</f>
        <v>2.7546296296296298E-4</v>
      </c>
      <c r="F5" s="256" t="e">
        <f>VLOOKUP(C5,'NUR 3'!$C$2:$D$54,2,FALSE)</f>
        <v>#N/A</v>
      </c>
      <c r="G5" s="229">
        <v>8.3333333333333301E-2</v>
      </c>
      <c r="H5" s="229">
        <f>SUM(D5:E5)</f>
        <v>6.3310185185185192E-4</v>
      </c>
      <c r="I5" s="257">
        <f>VLOOKUP(C5,'NUR 1'!$C$2:$K$56,9,FALSE)</f>
        <v>180</v>
      </c>
      <c r="J5" s="231">
        <f>VLOOKUP(C5,'NUR 2'!$C$2:$K$56,9,FALSE)</f>
        <v>150</v>
      </c>
      <c r="K5" s="231" t="e">
        <f>VLOOKUP(C5,'NUR 3'!$C$2:$K$54,9,FALSE)</f>
        <v>#N/A</v>
      </c>
      <c r="L5" s="230">
        <v>0</v>
      </c>
      <c r="M5" s="230">
        <f>SUM(I5:J5)</f>
        <v>330</v>
      </c>
      <c r="N5" s="256">
        <f>VLOOKUP(C5,'NUR 1'!$C$2:$L$56,10,FALSE)</f>
        <v>2.6701388888888886E-3</v>
      </c>
      <c r="O5" s="256">
        <f>VLOOKUP(C5,'NUR 2'!$C$2:$L$56,10,FALSE)</f>
        <v>4.1666666666666666E-3</v>
      </c>
      <c r="P5" s="256" t="e">
        <f>VLOOKUP(C5,'NUR 3'!$C$2:$L$54,10,FALSE)</f>
        <v>#N/A</v>
      </c>
      <c r="Q5" s="229">
        <v>8.3333333333333301E-2</v>
      </c>
      <c r="R5" s="229">
        <f>SUM(N5:O5)</f>
        <v>6.8368055555555552E-3</v>
      </c>
    </row>
    <row r="6" spans="1:18" s="7" customFormat="1" ht="14.4" x14ac:dyDescent="0.3">
      <c r="A6" s="162">
        <v>5</v>
      </c>
      <c r="B6" s="255" t="str">
        <f>'NUR 1'!B6</f>
        <v>Leighton Stevens</v>
      </c>
      <c r="C6" s="255" t="str">
        <f>'NUR 1'!C6</f>
        <v>Clyde</v>
      </c>
      <c r="D6" s="256">
        <f>VLOOKUP(C6,'NUR 1'!$C$2:$D$56,2,FALSE)</f>
        <v>3.1712962962962961E-4</v>
      </c>
      <c r="E6" s="256">
        <f>VLOOKUP(C6,'NUR 2'!$C$2:$D$56,2,FALSE)</f>
        <v>4.1203703703703704E-4</v>
      </c>
      <c r="F6" s="256" t="e">
        <f>VLOOKUP(C6,'NUR 3'!$C$2:$D$54,2,FALSE)</f>
        <v>#N/A</v>
      </c>
      <c r="G6" s="229">
        <v>0</v>
      </c>
      <c r="H6" s="229">
        <f>SUM(D6:E6)</f>
        <v>7.2916666666666659E-4</v>
      </c>
      <c r="I6" s="257">
        <f>VLOOKUP(C6,'NUR 1'!$C$2:$K$56,9,FALSE)</f>
        <v>180</v>
      </c>
      <c r="J6" s="231">
        <f>VLOOKUP(C6,'NUR 2'!$C$2:$K$56,9,FALSE)</f>
        <v>150</v>
      </c>
      <c r="K6" s="231" t="e">
        <f>VLOOKUP(C6,'NUR 3'!$C$2:$K$54,9,FALSE)</f>
        <v>#N/A</v>
      </c>
      <c r="L6" s="230">
        <v>0</v>
      </c>
      <c r="M6" s="230">
        <f>SUM(I6:J6)</f>
        <v>330</v>
      </c>
      <c r="N6" s="256">
        <f>VLOOKUP(C6,'NUR 1'!$C$2:$L$56,10,FALSE)</f>
        <v>3.8854166666666664E-3</v>
      </c>
      <c r="O6" s="256">
        <f>VLOOKUP(C6,'NUR 2'!$C$2:$L$56,10,FALSE)</f>
        <v>4.1666666666666666E-3</v>
      </c>
      <c r="P6" s="256" t="e">
        <f>VLOOKUP(C6,'NUR 3'!$C$2:$L$54,10,FALSE)</f>
        <v>#N/A</v>
      </c>
      <c r="Q6" s="229">
        <v>0.125</v>
      </c>
      <c r="R6" s="229">
        <f>SUM(N6:O6)</f>
        <v>8.052083333333333E-3</v>
      </c>
    </row>
    <row r="7" spans="1:18" s="2" customFormat="1" ht="14.4" x14ac:dyDescent="0.3">
      <c r="A7" s="162">
        <v>6</v>
      </c>
      <c r="B7" s="255" t="str">
        <f>'NUR 1'!B8</f>
        <v xml:space="preserve">Mike Clark </v>
      </c>
      <c r="C7" s="255" t="str">
        <f>'NUR 1'!C8</f>
        <v>Dove</v>
      </c>
      <c r="D7" s="256">
        <f>VLOOKUP(C7,'NUR 1'!$C$2:$D$56,2,FALSE)</f>
        <v>3.0555555555555555E-4</v>
      </c>
      <c r="E7" s="256">
        <f>VLOOKUP(C7,'NUR 2'!$C$2:$D$56,2,FALSE)</f>
        <v>7.7314814814814813E-4</v>
      </c>
      <c r="F7" s="256" t="e">
        <f>VLOOKUP(C7,'NUR 3'!$C$2:$D$54,2,FALSE)</f>
        <v>#N/A</v>
      </c>
      <c r="G7" s="229">
        <v>0</v>
      </c>
      <c r="H7" s="229">
        <f>SUM(D7:E7)</f>
        <v>1.0787037037037037E-3</v>
      </c>
      <c r="I7" s="257">
        <f>VLOOKUP(C7,'NUR 1'!$C$2:$K$56,9,FALSE)</f>
        <v>150</v>
      </c>
      <c r="J7" s="231">
        <f>VLOOKUP(C7,'NUR 2'!$C$2:$K$56,9,FALSE)</f>
        <v>150</v>
      </c>
      <c r="K7" s="231" t="e">
        <f>VLOOKUP(C7,'NUR 3'!$C$2:$K$54,9,FALSE)</f>
        <v>#N/A</v>
      </c>
      <c r="L7" s="230">
        <v>0</v>
      </c>
      <c r="M7" s="230">
        <f>SUM(I7:J7)</f>
        <v>300</v>
      </c>
      <c r="N7" s="256">
        <f>VLOOKUP(C7,'NUR 1'!$C$2:$L$56,10,FALSE)</f>
        <v>4.1666666666666666E-3</v>
      </c>
      <c r="O7" s="256">
        <f>VLOOKUP(C7,'NUR 2'!$C$2:$L$56,10,FALSE)</f>
        <v>0.96250000000000002</v>
      </c>
      <c r="P7" s="256" t="e">
        <f>VLOOKUP(C7,'NUR 3'!$C$2:$L$54,10,FALSE)</f>
        <v>#N/A</v>
      </c>
      <c r="Q7" s="229">
        <v>0.91666666666666696</v>
      </c>
      <c r="R7" s="229">
        <f>SUM(N7:O7)</f>
        <v>0.96666666666666667</v>
      </c>
    </row>
    <row r="8" spans="1:18" s="7" customFormat="1" ht="14.4" x14ac:dyDescent="0.3">
      <c r="A8" s="162">
        <v>7</v>
      </c>
      <c r="B8" s="255" t="str">
        <f>'NUR 1'!B4</f>
        <v>Shauna Dillard</v>
      </c>
      <c r="C8" s="255" t="str">
        <f>'NUR 1'!C4</f>
        <v>Luke</v>
      </c>
      <c r="D8" s="256">
        <f>VLOOKUP(C8,'NUR 1'!$C$2:$D$56,2,FALSE)</f>
        <v>4.3402777777777775E-4</v>
      </c>
      <c r="E8" s="256">
        <f>VLOOKUP(C8,'NUR 2'!$C$2:$D$56,2,FALSE)</f>
        <v>7.9513888888888896E-4</v>
      </c>
      <c r="F8" s="256" t="e">
        <f>VLOOKUP(C8,'NUR 3'!$C$2:$D$54,2,FALSE)</f>
        <v>#N/A</v>
      </c>
      <c r="G8" s="229">
        <v>0</v>
      </c>
      <c r="H8" s="229">
        <f>SUM(D8:E8)</f>
        <v>1.2291666666666666E-3</v>
      </c>
      <c r="I8" s="257">
        <f>VLOOKUP(C8,'NUR 1'!$C$2:$K$56,9,FALSE)</f>
        <v>180</v>
      </c>
      <c r="J8" s="231">
        <f>VLOOKUP(C8,'NUR 2'!$C$2:$K$56,9,FALSE)</f>
        <v>90</v>
      </c>
      <c r="K8" s="231" t="e">
        <f>VLOOKUP(C8,'NUR 3'!$C$2:$K$54,9,FALSE)</f>
        <v>#N/A</v>
      </c>
      <c r="L8" s="230">
        <v>0</v>
      </c>
      <c r="M8" s="230">
        <f>SUM(I8:J8)</f>
        <v>270</v>
      </c>
      <c r="N8" s="256">
        <f>VLOOKUP(C8,'NUR 1'!$C$2:$L$56,10,FALSE)</f>
        <v>3.0625000000000001E-3</v>
      </c>
      <c r="O8" s="256">
        <f>VLOOKUP(C8,'NUR 2'!$C$2:$L$56,10,FALSE)</f>
        <v>4.1666666666666666E-3</v>
      </c>
      <c r="P8" s="256" t="e">
        <f>VLOOKUP(C8,'NUR 3'!$C$2:$L$54,10,FALSE)</f>
        <v>#N/A</v>
      </c>
      <c r="Q8" s="229">
        <v>0.375</v>
      </c>
      <c r="R8" s="229">
        <f>SUM(N8:O8)</f>
        <v>7.2291666666666667E-3</v>
      </c>
    </row>
    <row r="9" spans="1:18" s="2" customFormat="1" ht="14.4" x14ac:dyDescent="0.3">
      <c r="A9" s="162">
        <v>8</v>
      </c>
      <c r="B9" s="255" t="str">
        <f>'NUR 1'!B10</f>
        <v>Kevin Lippe</v>
      </c>
      <c r="C9" s="255" t="str">
        <f>'NUR 1'!C10</f>
        <v>Si</v>
      </c>
      <c r="D9" s="256">
        <f>VLOOKUP(C9,'NUR 1'!$C$2:$D$56,2,FALSE)</f>
        <v>3.7847222222222226E-4</v>
      </c>
      <c r="E9" s="256">
        <f>VLOOKUP(C9,'NUR 2'!$C$2:$D$56,2,FALSE)</f>
        <v>3.8773148148148147E-4</v>
      </c>
      <c r="F9" s="256" t="e">
        <f>VLOOKUP(C9,'NUR 3'!$C$2:$D$54,2,FALSE)</f>
        <v>#N/A</v>
      </c>
      <c r="G9" s="229">
        <v>0</v>
      </c>
      <c r="H9" s="229">
        <f>SUM(D9:E9)</f>
        <v>7.6620370370370373E-4</v>
      </c>
      <c r="I9" s="257">
        <f>VLOOKUP(C9,'NUR 1'!$C$2:$K$56,9,FALSE)</f>
        <v>90</v>
      </c>
      <c r="J9" s="231">
        <f>VLOOKUP(C9,'NUR 2'!$C$2:$K$56,9,FALSE)</f>
        <v>180</v>
      </c>
      <c r="K9" s="231" t="e">
        <f>VLOOKUP(C9,'NUR 3'!$C$2:$K$54,9,FALSE)</f>
        <v>#N/A</v>
      </c>
      <c r="L9" s="230">
        <v>0</v>
      </c>
      <c r="M9" s="230">
        <f>SUM(I9:J9)</f>
        <v>270</v>
      </c>
      <c r="N9" s="256">
        <f>VLOOKUP(C9,'NUR 1'!$C$2:$L$56,10,FALSE)</f>
        <v>4.1666666666666666E-3</v>
      </c>
      <c r="O9" s="256">
        <f>VLOOKUP(C9,'NUR 2'!$C$2:$L$56,10,FALSE)</f>
        <v>3.4768518518518516E-3</v>
      </c>
      <c r="P9" s="256" t="e">
        <f>VLOOKUP(C9,'NUR 3'!$C$2:$L$54,10,FALSE)</f>
        <v>#N/A</v>
      </c>
      <c r="Q9" s="229">
        <v>0.625</v>
      </c>
      <c r="R9" s="229">
        <f>SUM(N9:O9)</f>
        <v>7.6435185185185182E-3</v>
      </c>
    </row>
    <row r="10" spans="1:18" s="7" customFormat="1" ht="14.4" x14ac:dyDescent="0.3">
      <c r="A10" s="162">
        <v>9</v>
      </c>
      <c r="B10" s="255" t="str">
        <f>'NUR 1'!B12</f>
        <v>Langdon Reagan</v>
      </c>
      <c r="C10" s="255" t="str">
        <f>'NUR 1'!C12</f>
        <v>Joe</v>
      </c>
      <c r="D10" s="256">
        <f>VLOOKUP(C10,'NUR 1'!$C$2:$D$56,2,FALSE)</f>
        <v>3.0439814814814815E-4</v>
      </c>
      <c r="E10" s="256">
        <f>VLOOKUP(C10,'NUR 2'!$C$2:$D$56,2,FALSE)</f>
        <v>5.8217592592592587E-4</v>
      </c>
      <c r="F10" s="256" t="e">
        <f>VLOOKUP(C10,'NUR 3'!$C$2:$D$54,2,FALSE)</f>
        <v>#N/A</v>
      </c>
      <c r="G10" s="229">
        <v>8.3333333333333301E-2</v>
      </c>
      <c r="H10" s="229">
        <f>SUM(D10:E10)</f>
        <v>8.8657407407407402E-4</v>
      </c>
      <c r="I10" s="257">
        <f>VLOOKUP(C10,'NUR 1'!$C$2:$K$56,9,FALSE)</f>
        <v>60</v>
      </c>
      <c r="J10" s="231">
        <f>VLOOKUP(C10,'NUR 2'!$C$2:$K$56,9,FALSE)</f>
        <v>180</v>
      </c>
      <c r="K10" s="231" t="e">
        <f>VLOOKUP(C10,'NUR 3'!$C$2:$K$54,9,FALSE)</f>
        <v>#N/A</v>
      </c>
      <c r="L10" s="230">
        <v>0</v>
      </c>
      <c r="M10" s="230">
        <f>SUM(I10:J10)</f>
        <v>240</v>
      </c>
      <c r="N10" s="256">
        <f>VLOOKUP(C10,'NUR 1'!$C$2:$L$56,10,FALSE)</f>
        <v>4.1666666666666666E-3</v>
      </c>
      <c r="O10" s="256">
        <f>VLOOKUP(C10,'NUR 2'!$C$2:$L$56,10,FALSE)</f>
        <v>2.9699074074074077E-3</v>
      </c>
      <c r="P10" s="256" t="e">
        <f>VLOOKUP(C10,'NUR 3'!$C$2:$L$54,10,FALSE)</f>
        <v>#N/A</v>
      </c>
      <c r="Q10" s="229">
        <v>0.20833333333333301</v>
      </c>
      <c r="R10" s="229">
        <f>SUM(N10:O10)</f>
        <v>7.1365740740740747E-3</v>
      </c>
    </row>
    <row r="11" spans="1:18" s="7" customFormat="1" ht="14.4" x14ac:dyDescent="0.3">
      <c r="A11" s="162">
        <v>10</v>
      </c>
      <c r="B11" s="255" t="str">
        <f>'NUR 1'!B13</f>
        <v>Tom Woods</v>
      </c>
      <c r="C11" s="255" t="str">
        <f>'NUR 1'!C13</f>
        <v>Hooey</v>
      </c>
      <c r="D11" s="256">
        <f>VLOOKUP(C11,'NUR 1'!$C$2:$D$56,2,FALSE)</f>
        <v>4.1782407407407409E-4</v>
      </c>
      <c r="E11" s="256">
        <f>VLOOKUP(C11,'NUR 2'!$C$2:$D$56,2,FALSE)</f>
        <v>4.0393518518518518E-4</v>
      </c>
      <c r="F11" s="256" t="e">
        <f>VLOOKUP(C11,'NUR 3'!$C$2:$D$54,2,FALSE)</f>
        <v>#N/A</v>
      </c>
      <c r="G11" s="229">
        <v>0</v>
      </c>
      <c r="H11" s="229">
        <f>SUM(D11:E11)</f>
        <v>8.2175925925925927E-4</v>
      </c>
      <c r="I11" s="257">
        <f>VLOOKUP(C11,'NUR 1'!$C$2:$K$56,9,FALSE)</f>
        <v>60</v>
      </c>
      <c r="J11" s="231">
        <f>VLOOKUP(C11,'NUR 2'!$C$2:$K$56,9,FALSE)</f>
        <v>150</v>
      </c>
      <c r="K11" s="231" t="e">
        <f>VLOOKUP(C11,'NUR 3'!$C$2:$K$54,9,FALSE)</f>
        <v>#N/A</v>
      </c>
      <c r="L11" s="230">
        <v>0</v>
      </c>
      <c r="M11" s="230">
        <f>SUM(I11:J11)</f>
        <v>210</v>
      </c>
      <c r="N11" s="256">
        <f>VLOOKUP(C11,'NUR 1'!$C$2:$L$56,10,FALSE)</f>
        <v>4.1666666666666666E-3</v>
      </c>
      <c r="O11" s="256">
        <f>VLOOKUP(C11,'NUR 2'!$C$2:$L$56,10,FALSE)</f>
        <v>4.1666666666666666E-3</v>
      </c>
      <c r="P11" s="256" t="e">
        <f>VLOOKUP(C11,'NUR 3'!$C$2:$L$54,10,FALSE)</f>
        <v>#N/A</v>
      </c>
      <c r="Q11" s="229">
        <v>0.29166666666666702</v>
      </c>
      <c r="R11" s="229">
        <f>SUM(N11:O11)</f>
        <v>8.3333333333333332E-3</v>
      </c>
    </row>
    <row r="12" spans="1:18" s="2" customFormat="1" ht="14.4" x14ac:dyDescent="0.3">
      <c r="A12" s="162">
        <v>11</v>
      </c>
      <c r="B12" s="255" t="str">
        <f>'NUR 1'!B9</f>
        <v>Kyle Dillard</v>
      </c>
      <c r="C12" s="255" t="str">
        <f>'NUR 1'!C9</f>
        <v>Angel</v>
      </c>
      <c r="D12" s="256">
        <f>VLOOKUP(C12,'NUR 1'!$C$2:$D$56,2,FALSE)</f>
        <v>5.0231481481481481E-4</v>
      </c>
      <c r="E12" s="256">
        <f>VLOOKUP(C12,'NUR 2'!$C$2:$D$56,2,FALSE)</f>
        <v>4.1666666666666666E-3</v>
      </c>
      <c r="F12" s="256" t="e">
        <f>VLOOKUP(C12,'NUR 3'!$C$2:$D$54,2,FALSE)</f>
        <v>#N/A</v>
      </c>
      <c r="G12" s="229">
        <v>8.3333333333333301E-2</v>
      </c>
      <c r="H12" s="229">
        <f>SUM(D12:E12)</f>
        <v>4.6689814814814814E-3</v>
      </c>
      <c r="I12" s="257">
        <f>VLOOKUP(C12,'NUR 1'!$C$2:$K$56,9,FALSE)</f>
        <v>120</v>
      </c>
      <c r="J12" s="231">
        <f>VLOOKUP(C12,'NUR 2'!$C$2:$K$56,9,FALSE)</f>
        <v>90</v>
      </c>
      <c r="K12" s="231" t="e">
        <f>VLOOKUP(C12,'NUR 3'!$C$2:$K$54,9,FALSE)</f>
        <v>#N/A</v>
      </c>
      <c r="L12" s="230">
        <v>0</v>
      </c>
      <c r="M12" s="230">
        <f>SUM(I12:J12)</f>
        <v>210</v>
      </c>
      <c r="N12" s="256">
        <f>VLOOKUP(C12,'NUR 1'!$C$2:$L$56,10,FALSE)</f>
        <v>4.1666666666666666E-3</v>
      </c>
      <c r="O12" s="256">
        <f>VLOOKUP(C12,'NUR 2'!$C$2:$L$56,10,FALSE)</f>
        <v>4.1666666666666666E-3</v>
      </c>
      <c r="P12" s="256" t="e">
        <f>VLOOKUP(C12,'NUR 3'!$C$2:$L$54,10,FALSE)</f>
        <v>#N/A</v>
      </c>
      <c r="Q12" s="229">
        <v>0.58333333333333404</v>
      </c>
      <c r="R12" s="229">
        <f>SUM(N12:O12)</f>
        <v>8.3333333333333332E-3</v>
      </c>
    </row>
    <row r="13" spans="1:18" s="7" customFormat="1" ht="14.4" x14ac:dyDescent="0.3">
      <c r="A13" s="162">
        <v>12</v>
      </c>
      <c r="B13" s="255" t="str">
        <f>'NUR 1'!B11</f>
        <v>Ward Hobbs</v>
      </c>
      <c r="C13" s="255" t="str">
        <f>'NUR 1'!C11</f>
        <v>Loki</v>
      </c>
      <c r="D13" s="256">
        <f>VLOOKUP(C13,'NUR 1'!$C$2:$D$56,2,FALSE)</f>
        <v>5.0694444444444441E-4</v>
      </c>
      <c r="E13" s="256">
        <v>0</v>
      </c>
      <c r="F13" s="256" t="e">
        <f>VLOOKUP(C13,'NUR 3'!$C$2:$D$54,2,FALSE)</f>
        <v>#N/A</v>
      </c>
      <c r="G13" s="229">
        <v>0</v>
      </c>
      <c r="H13" s="229">
        <f>SUM(D13:E13)</f>
        <v>5.0694444444444441E-4</v>
      </c>
      <c r="I13" s="257">
        <f>VLOOKUP(C13,'NUR 1'!$C$2:$K$56,9,FALSE)</f>
        <v>90</v>
      </c>
      <c r="J13" s="231">
        <v>0</v>
      </c>
      <c r="K13" s="231" t="e">
        <f>VLOOKUP(C13,'NUR 3'!$C$2:$K$54,9,FALSE)</f>
        <v>#N/A</v>
      </c>
      <c r="L13" s="230">
        <v>0</v>
      </c>
      <c r="M13" s="230">
        <f>SUM(I13:J13)</f>
        <v>90</v>
      </c>
      <c r="N13" s="256">
        <f>VLOOKUP(C13,'NUR 1'!$C$2:$L$56,10,FALSE)</f>
        <v>4.1666666666666666E-3</v>
      </c>
      <c r="O13" s="256">
        <v>0</v>
      </c>
      <c r="P13" s="256" t="e">
        <f>VLOOKUP(C13,'NUR 3'!$C$2:$L$54,10,FALSE)</f>
        <v>#N/A</v>
      </c>
      <c r="Q13" s="229">
        <v>1.0416666666666701</v>
      </c>
      <c r="R13" s="229">
        <f>SUM(N13:O13)</f>
        <v>4.1666666666666666E-3</v>
      </c>
    </row>
    <row r="14" spans="1:18" s="2" customFormat="1" ht="14.4" hidden="1" x14ac:dyDescent="0.3">
      <c r="A14" s="162">
        <v>13</v>
      </c>
      <c r="B14" s="255">
        <f>'NUR 1'!B14</f>
        <v>0</v>
      </c>
      <c r="C14" s="255">
        <f>'NUR 1'!C14</f>
        <v>0</v>
      </c>
      <c r="D14" s="256" t="e">
        <f>VLOOKUP(C14,'NUR 1'!$C$2:$D$56,2,FALSE)</f>
        <v>#N/A</v>
      </c>
      <c r="E14" s="256" t="e">
        <f>VLOOKUP(C14,'NUR 2'!$C$2:$D$56,2,FALSE)</f>
        <v>#N/A</v>
      </c>
      <c r="F14" s="256" t="e">
        <f>VLOOKUP(C14,'NUR 3'!$C$2:$D$54,2,FALSE)</f>
        <v>#N/A</v>
      </c>
      <c r="G14" s="229">
        <v>0</v>
      </c>
      <c r="H14" s="229" t="e">
        <f t="shared" ref="H12:H55" si="0">SUM(D14:G14)</f>
        <v>#N/A</v>
      </c>
      <c r="I14" s="257" t="e">
        <f>VLOOKUP(C14,'NUR 1'!$C$2:$K$56,9,FALSE)</f>
        <v>#N/A</v>
      </c>
      <c r="J14" s="231" t="e">
        <f>VLOOKUP(C14,'NUR 2'!$C$2:$K$56,9,FALSE)</f>
        <v>#N/A</v>
      </c>
      <c r="K14" s="231" t="e">
        <f>VLOOKUP(C14,'NUR 3'!$C$2:$K$54,9,FALSE)</f>
        <v>#N/A</v>
      </c>
      <c r="L14" s="230">
        <v>0</v>
      </c>
      <c r="M14" s="230" t="e">
        <f t="shared" ref="M12:M55" si="1">SUM(I14:K14)</f>
        <v>#N/A</v>
      </c>
      <c r="N14" s="256" t="e">
        <f>VLOOKUP(C14,'NUR 1'!$C$2:$L$56,10,FALSE)</f>
        <v>#N/A</v>
      </c>
      <c r="O14" s="256" t="e">
        <f>VLOOKUP(C14,'NUR 2'!$C$2:$L$56,10,FALSE)</f>
        <v>#N/A</v>
      </c>
      <c r="P14" s="256" t="e">
        <f>VLOOKUP(C14,'NUR 3'!$C$2:$L$54,10,FALSE)</f>
        <v>#N/A</v>
      </c>
      <c r="Q14" s="229">
        <v>1.25</v>
      </c>
      <c r="R14" s="229" t="e">
        <f t="shared" ref="R12:R55" si="2">SUM(N14:Q14)</f>
        <v>#N/A</v>
      </c>
    </row>
    <row r="15" spans="1:18" s="7" customFormat="1" ht="14.4" hidden="1" x14ac:dyDescent="0.3">
      <c r="A15" s="162">
        <v>14</v>
      </c>
      <c r="B15" s="255">
        <f>'NUR 1'!B15</f>
        <v>0</v>
      </c>
      <c r="C15" s="255">
        <f>'NUR 1'!C15</f>
        <v>0</v>
      </c>
      <c r="D15" s="256" t="e">
        <f>VLOOKUP(C15,'NUR 1'!$C$2:$D$56,2,FALSE)</f>
        <v>#N/A</v>
      </c>
      <c r="E15" s="256" t="e">
        <f>VLOOKUP(C15,'NUR 2'!$C$2:$D$56,2,FALSE)</f>
        <v>#N/A</v>
      </c>
      <c r="F15" s="256" t="e">
        <f>VLOOKUP(C15,'NUR 3'!$C$2:$D$54,2,FALSE)</f>
        <v>#N/A</v>
      </c>
      <c r="G15" s="229">
        <v>8.3333333333333301E-2</v>
      </c>
      <c r="H15" s="229" t="e">
        <f t="shared" si="0"/>
        <v>#N/A</v>
      </c>
      <c r="I15" s="257" t="e">
        <f>VLOOKUP(C15,'NUR 1'!$C$2:$K$56,9,FALSE)</f>
        <v>#N/A</v>
      </c>
      <c r="J15" s="231" t="e">
        <f>VLOOKUP(C15,'NUR 2'!$C$2:$K$56,9,FALSE)</f>
        <v>#N/A</v>
      </c>
      <c r="K15" s="231" t="e">
        <f>VLOOKUP(C15,'NUR 3'!$C$2:$K$54,9,FALSE)</f>
        <v>#N/A</v>
      </c>
      <c r="L15" s="230">
        <v>0</v>
      </c>
      <c r="M15" s="230" t="e">
        <f t="shared" si="1"/>
        <v>#N/A</v>
      </c>
      <c r="N15" s="256" t="e">
        <f>VLOOKUP(C15,'NUR 1'!$C$2:$L$56,10,FALSE)</f>
        <v>#N/A</v>
      </c>
      <c r="O15" s="256" t="e">
        <f>VLOOKUP(C15,'NUR 2'!$C$2:$L$56,10,FALSE)</f>
        <v>#N/A</v>
      </c>
      <c r="P15" s="256" t="e">
        <f>VLOOKUP(C15,'NUR 3'!$C$2:$L$54,10,FALSE)</f>
        <v>#N/A</v>
      </c>
      <c r="Q15" s="229">
        <v>1.2083333333333299</v>
      </c>
      <c r="R15" s="229" t="e">
        <f t="shared" si="2"/>
        <v>#N/A</v>
      </c>
    </row>
    <row r="16" spans="1:18" s="2" customFormat="1" ht="14.4" hidden="1" x14ac:dyDescent="0.3">
      <c r="A16" s="162">
        <v>15</v>
      </c>
      <c r="B16" s="255">
        <f>'NUR 1'!B16</f>
        <v>0</v>
      </c>
      <c r="C16" s="255">
        <f>'NUR 1'!C16</f>
        <v>0</v>
      </c>
      <c r="D16" s="256" t="e">
        <f>VLOOKUP(C16,'NUR 1'!$C$2:$D$56,2,FALSE)</f>
        <v>#N/A</v>
      </c>
      <c r="E16" s="256" t="e">
        <f>VLOOKUP(C16,'NUR 2'!$C$2:$D$56,2,FALSE)</f>
        <v>#N/A</v>
      </c>
      <c r="F16" s="256" t="e">
        <f>VLOOKUP(C16,'NUR 3'!$C$2:$D$54,2,FALSE)</f>
        <v>#N/A</v>
      </c>
      <c r="G16" s="229">
        <v>8.3333333333333301E-2</v>
      </c>
      <c r="H16" s="229" t="e">
        <f t="shared" si="0"/>
        <v>#N/A</v>
      </c>
      <c r="I16" s="257" t="e">
        <f>VLOOKUP(C16,'NUR 1'!$C$2:$K$56,9,FALSE)</f>
        <v>#N/A</v>
      </c>
      <c r="J16" s="231" t="e">
        <f>VLOOKUP(C16,'NUR 2'!$C$2:$K$56,9,FALSE)</f>
        <v>#N/A</v>
      </c>
      <c r="K16" s="231" t="e">
        <f>VLOOKUP(C16,'NUR 3'!$C$2:$K$54,9,FALSE)</f>
        <v>#N/A</v>
      </c>
      <c r="L16" s="230">
        <v>0</v>
      </c>
      <c r="M16" s="230" t="e">
        <f t="shared" si="1"/>
        <v>#N/A</v>
      </c>
      <c r="N16" s="256" t="e">
        <f>VLOOKUP(C16,'NUR 1'!$C$2:$L$56,10,FALSE)</f>
        <v>#N/A</v>
      </c>
      <c r="O16" s="256" t="e">
        <f>VLOOKUP(C16,'NUR 2'!$C$2:$L$56,10,FALSE)</f>
        <v>#N/A</v>
      </c>
      <c r="P16" s="256" t="e">
        <f>VLOOKUP(C16,'NUR 3'!$C$2:$L$54,10,FALSE)</f>
        <v>#N/A</v>
      </c>
      <c r="Q16" s="229">
        <v>1.3333333333333299</v>
      </c>
      <c r="R16" s="229" t="e">
        <f t="shared" si="2"/>
        <v>#N/A</v>
      </c>
    </row>
    <row r="17" spans="1:18" s="7" customFormat="1" ht="14.4" hidden="1" x14ac:dyDescent="0.3">
      <c r="A17" s="162">
        <v>16</v>
      </c>
      <c r="B17" s="255">
        <f>'NUR 1'!B17</f>
        <v>0</v>
      </c>
      <c r="C17" s="255">
        <f>'NUR 1'!C17</f>
        <v>0</v>
      </c>
      <c r="D17" s="256" t="e">
        <f>VLOOKUP(C17,'NUR 1'!$C$2:$D$56,2,FALSE)</f>
        <v>#N/A</v>
      </c>
      <c r="E17" s="256" t="e">
        <f>VLOOKUP(C17,'NUR 2'!$C$2:$D$56,2,FALSE)</f>
        <v>#N/A</v>
      </c>
      <c r="F17" s="256" t="e">
        <f>VLOOKUP(C17,'NUR 3'!$C$2:$D$54,2,FALSE)</f>
        <v>#N/A</v>
      </c>
      <c r="G17" s="229">
        <v>0</v>
      </c>
      <c r="H17" s="229" t="e">
        <f t="shared" si="0"/>
        <v>#N/A</v>
      </c>
      <c r="I17" s="257" t="e">
        <f>VLOOKUP(C17,'NUR 1'!$C$2:$K$56,9,FALSE)</f>
        <v>#N/A</v>
      </c>
      <c r="J17" s="231" t="e">
        <f>VLOOKUP(C17,'NUR 2'!$C$2:$K$56,9,FALSE)</f>
        <v>#N/A</v>
      </c>
      <c r="K17" s="231" t="e">
        <f>VLOOKUP(C17,'NUR 3'!$C$2:$K$54,9,FALSE)</f>
        <v>#N/A</v>
      </c>
      <c r="L17" s="230">
        <v>0</v>
      </c>
      <c r="M17" s="230" t="e">
        <f t="shared" si="1"/>
        <v>#N/A</v>
      </c>
      <c r="N17" s="256" t="e">
        <f>VLOOKUP(C17,'NUR 1'!$C$2:$L$56,10,FALSE)</f>
        <v>#N/A</v>
      </c>
      <c r="O17" s="256" t="e">
        <f>VLOOKUP(C17,'NUR 2'!$C$2:$L$56,10,FALSE)</f>
        <v>#N/A</v>
      </c>
      <c r="P17" s="256" t="e">
        <f>VLOOKUP(C17,'NUR 3'!$C$2:$L$54,10,FALSE)</f>
        <v>#N/A</v>
      </c>
      <c r="Q17" s="229">
        <v>0.16666666666666699</v>
      </c>
      <c r="R17" s="229" t="e">
        <f t="shared" si="2"/>
        <v>#N/A</v>
      </c>
    </row>
    <row r="18" spans="1:18" s="2" customFormat="1" ht="14.4" hidden="1" x14ac:dyDescent="0.3">
      <c r="A18" s="162">
        <v>17</v>
      </c>
      <c r="B18" s="255">
        <f>'NUR 1'!B18</f>
        <v>0</v>
      </c>
      <c r="C18" s="255">
        <f>'NUR 1'!C18</f>
        <v>0</v>
      </c>
      <c r="D18" s="256" t="e">
        <f>VLOOKUP(C18,'NUR 1'!$C$2:$D$56,2,FALSE)</f>
        <v>#N/A</v>
      </c>
      <c r="E18" s="256" t="e">
        <f>VLOOKUP(C18,'NUR 2'!$C$2:$D$56,2,FALSE)</f>
        <v>#N/A</v>
      </c>
      <c r="F18" s="256" t="e">
        <f>VLOOKUP(C18,'NUR 3'!$C$2:$D$54,2,FALSE)</f>
        <v>#N/A</v>
      </c>
      <c r="G18" s="229">
        <v>8.3333333333333301E-2</v>
      </c>
      <c r="H18" s="229" t="e">
        <f t="shared" si="0"/>
        <v>#N/A</v>
      </c>
      <c r="I18" s="257" t="e">
        <f>VLOOKUP(C18,'NUR 1'!$C$2:$K$56,9,FALSE)</f>
        <v>#N/A</v>
      </c>
      <c r="J18" s="231" t="e">
        <f>VLOOKUP(C18,'NUR 2'!$C$2:$K$56,9,FALSE)</f>
        <v>#N/A</v>
      </c>
      <c r="K18" s="231" t="e">
        <f>VLOOKUP(C18,'NUR 3'!$C$2:$K$54,9,FALSE)</f>
        <v>#N/A</v>
      </c>
      <c r="L18" s="230">
        <v>0</v>
      </c>
      <c r="M18" s="230" t="e">
        <f t="shared" si="1"/>
        <v>#N/A</v>
      </c>
      <c r="N18" s="256" t="e">
        <f>VLOOKUP(C18,'NUR 1'!$C$2:$L$56,10,FALSE)</f>
        <v>#N/A</v>
      </c>
      <c r="O18" s="256" t="e">
        <f>VLOOKUP(C18,'NUR 2'!$C$2:$L$56,10,FALSE)</f>
        <v>#N/A</v>
      </c>
      <c r="P18" s="256" t="e">
        <f>VLOOKUP(C18,'NUR 3'!$C$2:$L$54,10,FALSE)</f>
        <v>#N/A</v>
      </c>
      <c r="Q18" s="229">
        <v>1.4583333333333299</v>
      </c>
      <c r="R18" s="229" t="e">
        <f t="shared" si="2"/>
        <v>#N/A</v>
      </c>
    </row>
    <row r="19" spans="1:18" ht="14.4" hidden="1" x14ac:dyDescent="0.3">
      <c r="A19" s="162">
        <v>18</v>
      </c>
      <c r="B19" s="255">
        <f>'NUR 1'!B19</f>
        <v>0</v>
      </c>
      <c r="C19" s="255">
        <f>'NUR 1'!C19</f>
        <v>0</v>
      </c>
      <c r="D19" s="256" t="e">
        <f>VLOOKUP(C19,'NUR 1'!$C$2:$D$56,2,FALSE)</f>
        <v>#N/A</v>
      </c>
      <c r="E19" s="256" t="e">
        <f>VLOOKUP(C19,'NUR 2'!$C$2:$D$56,2,FALSE)</f>
        <v>#N/A</v>
      </c>
      <c r="F19" s="256" t="e">
        <f>VLOOKUP(C19,'NUR 3'!$C$2:$D$54,2,FALSE)</f>
        <v>#N/A</v>
      </c>
      <c r="G19" s="229">
        <v>8.3333333333333301E-2</v>
      </c>
      <c r="H19" s="229" t="e">
        <f t="shared" si="0"/>
        <v>#N/A</v>
      </c>
      <c r="I19" s="257" t="e">
        <f>VLOOKUP(C19,'NUR 1'!$C$2:$K$56,9,FALSE)</f>
        <v>#N/A</v>
      </c>
      <c r="J19" s="231" t="e">
        <f>VLOOKUP(C19,'NUR 2'!$C$2:$K$56,9,FALSE)</f>
        <v>#N/A</v>
      </c>
      <c r="K19" s="231" t="e">
        <f>VLOOKUP(C19,'NUR 3'!$C$2:$K$54,9,FALSE)</f>
        <v>#N/A</v>
      </c>
      <c r="L19" s="230">
        <v>0</v>
      </c>
      <c r="M19" s="230" t="e">
        <f t="shared" si="1"/>
        <v>#N/A</v>
      </c>
      <c r="N19" s="256" t="e">
        <f>VLOOKUP(C19,'NUR 1'!$C$2:$L$56,10,FALSE)</f>
        <v>#N/A</v>
      </c>
      <c r="O19" s="256" t="e">
        <f>VLOOKUP(C19,'NUR 2'!$C$2:$L$56,10,FALSE)</f>
        <v>#N/A</v>
      </c>
      <c r="P19" s="256" t="e">
        <f>VLOOKUP(C19,'NUR 3'!$C$2:$L$54,10,FALSE)</f>
        <v>#N/A</v>
      </c>
      <c r="Q19" s="229">
        <v>0.70833333333333404</v>
      </c>
      <c r="R19" s="229" t="e">
        <f t="shared" si="2"/>
        <v>#N/A</v>
      </c>
    </row>
    <row r="20" spans="1:18" ht="14.4" hidden="1" x14ac:dyDescent="0.3">
      <c r="A20" s="162">
        <v>19</v>
      </c>
      <c r="B20" s="255">
        <f>'NUR 1'!B20</f>
        <v>0</v>
      </c>
      <c r="C20" s="255">
        <f>'NUR 1'!C20</f>
        <v>0</v>
      </c>
      <c r="D20" s="256" t="e">
        <f>VLOOKUP(C20,'NUR 1'!$C$2:$D$56,2,FALSE)</f>
        <v>#N/A</v>
      </c>
      <c r="E20" s="256" t="e">
        <f>VLOOKUP(C20,'NUR 2'!$C$2:$D$56,2,FALSE)</f>
        <v>#N/A</v>
      </c>
      <c r="F20" s="256" t="e">
        <f>VLOOKUP(C20,'NUR 3'!$C$2:$D$54,2,FALSE)</f>
        <v>#N/A</v>
      </c>
      <c r="G20" s="229">
        <v>0</v>
      </c>
      <c r="H20" s="229" t="e">
        <f t="shared" si="0"/>
        <v>#N/A</v>
      </c>
      <c r="I20" s="257" t="e">
        <f>VLOOKUP(C20,'NUR 1'!$C$2:$K$56,9,FALSE)</f>
        <v>#N/A</v>
      </c>
      <c r="J20" s="231" t="e">
        <f>VLOOKUP(C20,'NUR 2'!$C$2:$K$56,9,FALSE)</f>
        <v>#N/A</v>
      </c>
      <c r="K20" s="231" t="e">
        <f>VLOOKUP(C20,'NUR 3'!$C$2:$K$54,9,FALSE)</f>
        <v>#N/A</v>
      </c>
      <c r="L20" s="230">
        <v>0</v>
      </c>
      <c r="M20" s="230" t="e">
        <f t="shared" si="1"/>
        <v>#N/A</v>
      </c>
      <c r="N20" s="256" t="e">
        <f>VLOOKUP(C20,'NUR 1'!$C$2:$L$56,10,FALSE)</f>
        <v>#N/A</v>
      </c>
      <c r="O20" s="256" t="e">
        <f>VLOOKUP(C20,'NUR 2'!$C$2:$L$56,10,FALSE)</f>
        <v>#N/A</v>
      </c>
      <c r="P20" s="256" t="e">
        <f>VLOOKUP(C20,'NUR 3'!$C$2:$L$54,10,FALSE)</f>
        <v>#N/A</v>
      </c>
      <c r="Q20" s="229">
        <v>0.750000000000001</v>
      </c>
      <c r="R20" s="229" t="e">
        <f t="shared" si="2"/>
        <v>#N/A</v>
      </c>
    </row>
    <row r="21" spans="1:18" ht="14.4" hidden="1" x14ac:dyDescent="0.3">
      <c r="A21" s="162">
        <v>20</v>
      </c>
      <c r="B21" s="255">
        <f>'NUR 1'!B21</f>
        <v>0</v>
      </c>
      <c r="C21" s="255">
        <f>'NUR 1'!C21</f>
        <v>0</v>
      </c>
      <c r="D21" s="256" t="e">
        <f>VLOOKUP(C21,'NUR 1'!$C$2:$D$56,2,FALSE)</f>
        <v>#N/A</v>
      </c>
      <c r="E21" s="256" t="e">
        <f>VLOOKUP(C21,'NUR 2'!$C$2:$D$56,2,FALSE)</f>
        <v>#N/A</v>
      </c>
      <c r="F21" s="256" t="e">
        <f>VLOOKUP(C21,'NUR 3'!$C$2:$D$54,2,FALSE)</f>
        <v>#N/A</v>
      </c>
      <c r="G21" s="229">
        <v>8.3333333333333301E-2</v>
      </c>
      <c r="H21" s="229" t="e">
        <f t="shared" si="0"/>
        <v>#N/A</v>
      </c>
      <c r="I21" s="257" t="e">
        <f>VLOOKUP(C21,'NUR 1'!$C$2:$K$56,9,FALSE)</f>
        <v>#N/A</v>
      </c>
      <c r="J21" s="231" t="e">
        <f>VLOOKUP(C21,'NUR 2'!$C$2:$K$56,9,FALSE)</f>
        <v>#N/A</v>
      </c>
      <c r="K21" s="231" t="e">
        <f>VLOOKUP(C21,'NUR 3'!$C$2:$K$54,9,FALSE)</f>
        <v>#N/A</v>
      </c>
      <c r="L21" s="230">
        <v>0</v>
      </c>
      <c r="M21" s="230" t="e">
        <f t="shared" si="1"/>
        <v>#N/A</v>
      </c>
      <c r="N21" s="256" t="e">
        <f>VLOOKUP(C21,'NUR 1'!$C$2:$L$56,10,FALSE)</f>
        <v>#N/A</v>
      </c>
      <c r="O21" s="256" t="e">
        <f>VLOOKUP(C21,'NUR 2'!$C$2:$L$56,10,FALSE)</f>
        <v>#N/A</v>
      </c>
      <c r="P21" s="256" t="e">
        <f>VLOOKUP(C21,'NUR 3'!$C$2:$L$54,10,FALSE)</f>
        <v>#N/A</v>
      </c>
      <c r="Q21" s="229">
        <v>1.7083333333333299</v>
      </c>
      <c r="R21" s="229" t="e">
        <f t="shared" si="2"/>
        <v>#N/A</v>
      </c>
    </row>
    <row r="22" spans="1:18" ht="14.4" hidden="1" x14ac:dyDescent="0.3">
      <c r="A22" s="162">
        <v>21</v>
      </c>
      <c r="B22" s="255">
        <f>'NUR 1'!B22</f>
        <v>0</v>
      </c>
      <c r="C22" s="255">
        <f>'NUR 1'!C22</f>
        <v>0</v>
      </c>
      <c r="D22" s="256" t="e">
        <f>VLOOKUP(C22,'NUR 1'!$C$2:$D$56,2,FALSE)</f>
        <v>#N/A</v>
      </c>
      <c r="E22" s="256" t="e">
        <f>VLOOKUP(C22,'NUR 2'!$C$2:$D$56,2,FALSE)</f>
        <v>#N/A</v>
      </c>
      <c r="F22" s="256" t="e">
        <f>VLOOKUP(C22,'NUR 3'!$C$2:$D$54,2,FALSE)</f>
        <v>#N/A</v>
      </c>
      <c r="G22" s="229">
        <v>0</v>
      </c>
      <c r="H22" s="229" t="e">
        <f t="shared" si="0"/>
        <v>#N/A</v>
      </c>
      <c r="I22" s="257" t="e">
        <f>VLOOKUP(C22,'NUR 1'!$C$2:$K$56,9,FALSE)</f>
        <v>#N/A</v>
      </c>
      <c r="J22" s="231" t="e">
        <f>VLOOKUP(C22,'NUR 2'!$C$2:$K$56,9,FALSE)</f>
        <v>#N/A</v>
      </c>
      <c r="K22" s="231" t="e">
        <f>VLOOKUP(C22,'NUR 3'!$C$2:$K$54,9,FALSE)</f>
        <v>#N/A</v>
      </c>
      <c r="L22" s="230">
        <v>0</v>
      </c>
      <c r="M22" s="230" t="e">
        <f t="shared" si="1"/>
        <v>#N/A</v>
      </c>
      <c r="N22" s="256" t="e">
        <f>VLOOKUP(C22,'NUR 1'!$C$2:$L$56,10,FALSE)</f>
        <v>#N/A</v>
      </c>
      <c r="O22" s="256" t="e">
        <f>VLOOKUP(C22,'NUR 2'!$C$2:$L$56,10,FALSE)</f>
        <v>#N/A</v>
      </c>
      <c r="P22" s="256" t="e">
        <f>VLOOKUP(C22,'NUR 3'!$C$2:$L$54,10,FALSE)</f>
        <v>#N/A</v>
      </c>
      <c r="Q22" s="229">
        <v>1.6666666666666701</v>
      </c>
      <c r="R22" s="229" t="e">
        <f t="shared" si="2"/>
        <v>#N/A</v>
      </c>
    </row>
    <row r="23" spans="1:18" ht="14.4" hidden="1" x14ac:dyDescent="0.3">
      <c r="A23" s="162">
        <v>22</v>
      </c>
      <c r="B23" s="255">
        <f>'NUR 1'!B23</f>
        <v>0</v>
      </c>
      <c r="C23" s="255">
        <f>'NUR 1'!C23</f>
        <v>0</v>
      </c>
      <c r="D23" s="256" t="e">
        <f>VLOOKUP(C23,'NUR 1'!$C$2:$D$56,2,FALSE)</f>
        <v>#N/A</v>
      </c>
      <c r="E23" s="256" t="e">
        <f>VLOOKUP(C23,'NUR 2'!$C$2:$D$56,2,FALSE)</f>
        <v>#N/A</v>
      </c>
      <c r="F23" s="256" t="e">
        <f>VLOOKUP(C23,'NUR 3'!$C$2:$D$54,2,FALSE)</f>
        <v>#N/A</v>
      </c>
      <c r="G23" s="229">
        <v>8.3333333333333301E-2</v>
      </c>
      <c r="H23" s="229" t="e">
        <f t="shared" si="0"/>
        <v>#N/A</v>
      </c>
      <c r="I23" s="257" t="e">
        <f>VLOOKUP(C23,'NUR 1'!$C$2:$K$56,9,FALSE)</f>
        <v>#N/A</v>
      </c>
      <c r="J23" s="231" t="e">
        <f>VLOOKUP(C23,'NUR 2'!$C$2:$K$56,9,FALSE)</f>
        <v>#N/A</v>
      </c>
      <c r="K23" s="231" t="e">
        <f>VLOOKUP(C23,'NUR 3'!$C$2:$K$54,9,FALSE)</f>
        <v>#N/A</v>
      </c>
      <c r="L23" s="230">
        <v>0</v>
      </c>
      <c r="M23" s="230" t="e">
        <f t="shared" si="1"/>
        <v>#N/A</v>
      </c>
      <c r="N23" s="256" t="e">
        <f>VLOOKUP(C23,'NUR 1'!$C$2:$L$56,10,FALSE)</f>
        <v>#N/A</v>
      </c>
      <c r="O23" s="256" t="e">
        <f>VLOOKUP(C23,'NUR 2'!$C$2:$L$56,10,FALSE)</f>
        <v>#N/A</v>
      </c>
      <c r="P23" s="256" t="e">
        <f>VLOOKUP(C23,'NUR 3'!$C$2:$L$54,10,FALSE)</f>
        <v>#N/A</v>
      </c>
      <c r="Q23" s="229">
        <v>0.95833333333333404</v>
      </c>
      <c r="R23" s="229" t="e">
        <f t="shared" si="2"/>
        <v>#N/A</v>
      </c>
    </row>
    <row r="24" spans="1:18" ht="14.4" hidden="1" x14ac:dyDescent="0.3">
      <c r="A24" s="162">
        <v>23</v>
      </c>
      <c r="B24" s="255">
        <f>'NUR 1'!B24</f>
        <v>0</v>
      </c>
      <c r="C24" s="255">
        <f>'NUR 1'!C24</f>
        <v>0</v>
      </c>
      <c r="D24" s="256" t="e">
        <f>VLOOKUP(C24,'NUR 1'!$C$2:$D$56,2,FALSE)</f>
        <v>#N/A</v>
      </c>
      <c r="E24" s="256" t="e">
        <f>VLOOKUP(C24,'NUR 2'!$C$2:$D$56,2,FALSE)</f>
        <v>#N/A</v>
      </c>
      <c r="F24" s="256" t="e">
        <f>VLOOKUP(C24,'NUR 3'!$C$2:$D$54,2,FALSE)</f>
        <v>#N/A</v>
      </c>
      <c r="G24" s="229">
        <v>0</v>
      </c>
      <c r="H24" s="229" t="e">
        <f t="shared" si="0"/>
        <v>#N/A</v>
      </c>
      <c r="I24" s="257" t="e">
        <f>VLOOKUP(C24,'NUR 1'!$C$2:$K$56,9,FALSE)</f>
        <v>#N/A</v>
      </c>
      <c r="J24" s="231" t="e">
        <f>VLOOKUP(C24,'NUR 2'!$C$2:$K$56,9,FALSE)</f>
        <v>#N/A</v>
      </c>
      <c r="K24" s="231" t="e">
        <f>VLOOKUP(C24,'NUR 3'!$C$2:$K$54,9,FALSE)</f>
        <v>#N/A</v>
      </c>
      <c r="L24" s="230">
        <v>0</v>
      </c>
      <c r="M24" s="230" t="e">
        <f t="shared" si="1"/>
        <v>#N/A</v>
      </c>
      <c r="N24" s="256" t="e">
        <f>VLOOKUP(C24,'NUR 1'!$C$2:$L$56,10,FALSE)</f>
        <v>#N/A</v>
      </c>
      <c r="O24" s="256" t="e">
        <f>VLOOKUP(C24,'NUR 2'!$C$2:$L$56,10,FALSE)</f>
        <v>#N/A</v>
      </c>
      <c r="P24" s="256" t="e">
        <f>VLOOKUP(C24,'NUR 3'!$C$2:$L$54,10,FALSE)</f>
        <v>#N/A</v>
      </c>
      <c r="Q24" s="229">
        <v>1.7916666666666701</v>
      </c>
      <c r="R24" s="229" t="e">
        <f t="shared" si="2"/>
        <v>#N/A</v>
      </c>
    </row>
    <row r="25" spans="1:18" ht="14.4" hidden="1" x14ac:dyDescent="0.3">
      <c r="A25" s="162">
        <v>24</v>
      </c>
      <c r="B25" s="255">
        <f>'NUR 1'!B25</f>
        <v>0</v>
      </c>
      <c r="C25" s="255">
        <f>'NUR 1'!C25</f>
        <v>0</v>
      </c>
      <c r="D25" s="256" t="e">
        <f>VLOOKUP(C25,'NUR 1'!$C$2:$D$56,2,FALSE)</f>
        <v>#N/A</v>
      </c>
      <c r="E25" s="256" t="e">
        <f>VLOOKUP(C25,'NUR 2'!$C$2:$D$56,2,FALSE)</f>
        <v>#N/A</v>
      </c>
      <c r="F25" s="256" t="e">
        <f>VLOOKUP(C25,'NUR 3'!$C$2:$D$54,2,FALSE)</f>
        <v>#N/A</v>
      </c>
      <c r="G25" s="229">
        <v>0</v>
      </c>
      <c r="H25" s="229" t="e">
        <f t="shared" si="0"/>
        <v>#N/A</v>
      </c>
      <c r="I25" s="257" t="e">
        <f>VLOOKUP(C25,'NUR 1'!$C$2:$K$56,9,FALSE)</f>
        <v>#N/A</v>
      </c>
      <c r="J25" s="231" t="e">
        <f>VLOOKUP(C25,'NUR 2'!$C$2:$K$56,9,FALSE)</f>
        <v>#N/A</v>
      </c>
      <c r="K25" s="231" t="e">
        <f>VLOOKUP(C25,'NUR 3'!$C$2:$K$54,9,FALSE)</f>
        <v>#N/A</v>
      </c>
      <c r="L25" s="230">
        <v>0</v>
      </c>
      <c r="M25" s="230" t="e">
        <f t="shared" si="1"/>
        <v>#N/A</v>
      </c>
      <c r="N25" s="256" t="e">
        <f>VLOOKUP(C25,'NUR 1'!$C$2:$L$56,10,FALSE)</f>
        <v>#N/A</v>
      </c>
      <c r="O25" s="256" t="e">
        <f>VLOOKUP(C25,'NUR 2'!$C$2:$L$56,10,FALSE)</f>
        <v>#N/A</v>
      </c>
      <c r="P25" s="256" t="e">
        <f>VLOOKUP(C25,'NUR 3'!$C$2:$L$54,10,FALSE)</f>
        <v>#N/A</v>
      </c>
      <c r="Q25" s="229">
        <v>1.375</v>
      </c>
      <c r="R25" s="229" t="e">
        <f t="shared" si="2"/>
        <v>#N/A</v>
      </c>
    </row>
    <row r="26" spans="1:18" ht="14.4" hidden="1" x14ac:dyDescent="0.3">
      <c r="A26" s="162">
        <v>25</v>
      </c>
      <c r="B26" s="255">
        <f>'NUR 1'!B26</f>
        <v>0</v>
      </c>
      <c r="C26" s="255">
        <f>'NUR 1'!C26</f>
        <v>0</v>
      </c>
      <c r="D26" s="256" t="e">
        <f>VLOOKUP(C26,'NUR 1'!$C$2:$D$56,2,FALSE)</f>
        <v>#N/A</v>
      </c>
      <c r="E26" s="256" t="e">
        <f>VLOOKUP(C26,'NUR 2'!$C$2:$D$56,2,FALSE)</f>
        <v>#N/A</v>
      </c>
      <c r="F26" s="256" t="e">
        <f>VLOOKUP(C26,'NUR 3'!$C$2:$D$54,2,FALSE)</f>
        <v>#N/A</v>
      </c>
      <c r="G26" s="229">
        <v>8.3333333333333301E-2</v>
      </c>
      <c r="H26" s="229" t="e">
        <f t="shared" si="0"/>
        <v>#N/A</v>
      </c>
      <c r="I26" s="257" t="e">
        <f>VLOOKUP(C26,'NUR 1'!$C$2:$K$56,9,FALSE)</f>
        <v>#N/A</v>
      </c>
      <c r="J26" s="231" t="e">
        <f>VLOOKUP(C26,'NUR 2'!$C$2:$K$56,9,FALSE)</f>
        <v>#N/A</v>
      </c>
      <c r="K26" s="231" t="e">
        <f>VLOOKUP(C26,'NUR 3'!$C$2:$K$54,9,FALSE)</f>
        <v>#N/A</v>
      </c>
      <c r="L26" s="230">
        <v>0</v>
      </c>
      <c r="M26" s="230" t="e">
        <f t="shared" si="1"/>
        <v>#N/A</v>
      </c>
      <c r="N26" s="256" t="e">
        <f>VLOOKUP(C26,'NUR 1'!$C$2:$L$56,10,FALSE)</f>
        <v>#N/A</v>
      </c>
      <c r="O26" s="256" t="e">
        <f>VLOOKUP(C26,'NUR 2'!$C$2:$L$56,10,FALSE)</f>
        <v>#N/A</v>
      </c>
      <c r="P26" s="256" t="e">
        <f>VLOOKUP(C26,'NUR 3'!$C$2:$L$54,10,FALSE)</f>
        <v>#N/A</v>
      </c>
      <c r="Q26" s="229">
        <v>1.0833333333333299</v>
      </c>
      <c r="R26" s="229" t="e">
        <f t="shared" si="2"/>
        <v>#N/A</v>
      </c>
    </row>
    <row r="27" spans="1:18" ht="14.4" hidden="1" x14ac:dyDescent="0.3">
      <c r="A27" s="162">
        <v>26</v>
      </c>
      <c r="B27" s="255">
        <f>'NUR 1'!B27</f>
        <v>0</v>
      </c>
      <c r="C27" s="255">
        <f>'NUR 1'!C27</f>
        <v>0</v>
      </c>
      <c r="D27" s="256" t="e">
        <f>VLOOKUP(C27,'NUR 1'!$C$2:$D$56,2,FALSE)</f>
        <v>#N/A</v>
      </c>
      <c r="E27" s="256" t="e">
        <f>VLOOKUP(C27,'NUR 2'!$C$2:$D$56,2,FALSE)</f>
        <v>#N/A</v>
      </c>
      <c r="F27" s="256" t="e">
        <f>VLOOKUP(C27,'NUR 3'!$C$2:$D$54,2,FALSE)</f>
        <v>#N/A</v>
      </c>
      <c r="G27" s="229">
        <v>0</v>
      </c>
      <c r="H27" s="229" t="e">
        <f t="shared" si="0"/>
        <v>#N/A</v>
      </c>
      <c r="I27" s="257" t="e">
        <f>VLOOKUP(C27,'NUR 1'!$C$2:$K$56,9,FALSE)</f>
        <v>#N/A</v>
      </c>
      <c r="J27" s="231" t="e">
        <f>VLOOKUP(C27,'NUR 2'!$C$2:$K$56,9,FALSE)</f>
        <v>#N/A</v>
      </c>
      <c r="K27" s="231" t="e">
        <f>VLOOKUP(C27,'NUR 3'!$C$2:$K$54,9,FALSE)</f>
        <v>#N/A</v>
      </c>
      <c r="L27" s="230">
        <v>0</v>
      </c>
      <c r="M27" s="230" t="e">
        <f t="shared" si="1"/>
        <v>#N/A</v>
      </c>
      <c r="N27" s="256" t="e">
        <f>VLOOKUP(C27,'NUR 1'!$C$2:$L$56,10,FALSE)</f>
        <v>#N/A</v>
      </c>
      <c r="O27" s="256" t="e">
        <f>VLOOKUP(C27,'NUR 2'!$C$2:$L$56,10,FALSE)</f>
        <v>#N/A</v>
      </c>
      <c r="P27" s="256" t="e">
        <f>VLOOKUP(C27,'NUR 3'!$C$2:$L$54,10,FALSE)</f>
        <v>#N/A</v>
      </c>
      <c r="Q27" s="229">
        <v>0</v>
      </c>
      <c r="R27" s="229" t="e">
        <f t="shared" si="2"/>
        <v>#N/A</v>
      </c>
    </row>
    <row r="28" spans="1:18" ht="14.4" hidden="1" x14ac:dyDescent="0.3">
      <c r="A28" s="162">
        <v>27</v>
      </c>
      <c r="B28" s="255">
        <f>'NUR 1'!B28</f>
        <v>0</v>
      </c>
      <c r="C28" s="255">
        <f>'NUR 1'!C28</f>
        <v>0</v>
      </c>
      <c r="D28" s="256" t="e">
        <f>VLOOKUP(C28,'NUR 1'!$C$2:$D$56,2,FALSE)</f>
        <v>#N/A</v>
      </c>
      <c r="E28" s="256" t="e">
        <f>VLOOKUP(C28,'NUR 2'!$C$2:$D$56,2,FALSE)</f>
        <v>#N/A</v>
      </c>
      <c r="F28" s="256" t="e">
        <f>VLOOKUP(C28,'NUR 3'!$C$2:$D$54,2,FALSE)</f>
        <v>#N/A</v>
      </c>
      <c r="G28" s="229">
        <v>8.3333333333333301E-2</v>
      </c>
      <c r="H28" s="229" t="e">
        <f t="shared" si="0"/>
        <v>#N/A</v>
      </c>
      <c r="I28" s="257" t="e">
        <f>VLOOKUP(C28,'NUR 1'!$C$2:$K$56,9,FALSE)</f>
        <v>#N/A</v>
      </c>
      <c r="J28" s="231" t="e">
        <f>VLOOKUP(C28,'NUR 2'!$C$2:$K$56,9,FALSE)</f>
        <v>#N/A</v>
      </c>
      <c r="K28" s="231" t="e">
        <f>VLOOKUP(C28,'NUR 3'!$C$2:$K$54,9,FALSE)</f>
        <v>#N/A</v>
      </c>
      <c r="L28" s="230">
        <v>0</v>
      </c>
      <c r="M28" s="230" t="e">
        <f t="shared" si="1"/>
        <v>#N/A</v>
      </c>
      <c r="N28" s="256" t="e">
        <f>VLOOKUP(C28,'NUR 1'!$C$2:$L$56,10,FALSE)</f>
        <v>#N/A</v>
      </c>
      <c r="O28" s="256" t="e">
        <f>VLOOKUP(C28,'NUR 2'!$C$2:$L$56,10,FALSE)</f>
        <v>#N/A</v>
      </c>
      <c r="P28" s="256" t="e">
        <f>VLOOKUP(C28,'NUR 3'!$C$2:$L$54,10,FALSE)</f>
        <v>#N/A</v>
      </c>
      <c r="Q28" s="229">
        <v>0.45833333333333398</v>
      </c>
      <c r="R28" s="229" t="e">
        <f t="shared" si="2"/>
        <v>#N/A</v>
      </c>
    </row>
    <row r="29" spans="1:18" ht="14.4" hidden="1" x14ac:dyDescent="0.3">
      <c r="A29" s="162">
        <v>28</v>
      </c>
      <c r="B29" s="255">
        <f>'NUR 1'!B29</f>
        <v>0</v>
      </c>
      <c r="C29" s="255">
        <f>'NUR 1'!C29</f>
        <v>0</v>
      </c>
      <c r="D29" s="256" t="e">
        <f>VLOOKUP(C29,'NUR 1'!$C$2:$D$56,2,FALSE)</f>
        <v>#N/A</v>
      </c>
      <c r="E29" s="256" t="e">
        <f>VLOOKUP(C29,'NUR 2'!$C$2:$D$56,2,FALSE)</f>
        <v>#N/A</v>
      </c>
      <c r="F29" s="256" t="e">
        <f>VLOOKUP(C29,'NUR 3'!$C$2:$D$54,2,FALSE)</f>
        <v>#N/A</v>
      </c>
      <c r="G29" s="229">
        <v>0</v>
      </c>
      <c r="H29" s="229" t="e">
        <f t="shared" si="0"/>
        <v>#N/A</v>
      </c>
      <c r="I29" s="257" t="e">
        <f>VLOOKUP(C29,'NUR 1'!$C$2:$K$56,9,FALSE)</f>
        <v>#N/A</v>
      </c>
      <c r="J29" s="231" t="e">
        <f>VLOOKUP(C29,'NUR 2'!$C$2:$K$56,9,FALSE)</f>
        <v>#N/A</v>
      </c>
      <c r="K29" s="231" t="e">
        <f>VLOOKUP(C29,'NUR 3'!$C$2:$K$54,9,FALSE)</f>
        <v>#N/A</v>
      </c>
      <c r="L29" s="230">
        <v>0</v>
      </c>
      <c r="M29" s="230" t="e">
        <f t="shared" si="1"/>
        <v>#N/A</v>
      </c>
      <c r="N29" s="256" t="e">
        <f>VLOOKUP(C29,'NUR 1'!$C$2:$L$56,10,FALSE)</f>
        <v>#N/A</v>
      </c>
      <c r="O29" s="256" t="e">
        <f>VLOOKUP(C29,'NUR 2'!$C$2:$L$56,10,FALSE)</f>
        <v>#N/A</v>
      </c>
      <c r="P29" s="256" t="e">
        <f>VLOOKUP(C29,'NUR 3'!$C$2:$L$54,10,FALSE)</f>
        <v>#N/A</v>
      </c>
      <c r="Q29" s="229">
        <v>0.5</v>
      </c>
      <c r="R29" s="229" t="e">
        <f t="shared" si="2"/>
        <v>#N/A</v>
      </c>
    </row>
    <row r="30" spans="1:18" ht="14.4" hidden="1" x14ac:dyDescent="0.3">
      <c r="A30" s="162">
        <v>29</v>
      </c>
      <c r="B30" s="255">
        <f>'NUR 1'!B30</f>
        <v>0</v>
      </c>
      <c r="C30" s="255">
        <f>'NUR 1'!C30</f>
        <v>0</v>
      </c>
      <c r="D30" s="256" t="e">
        <f>VLOOKUP(C30,'NUR 1'!$C$2:$D$56,2,FALSE)</f>
        <v>#N/A</v>
      </c>
      <c r="E30" s="256" t="e">
        <f>VLOOKUP(C30,'NUR 2'!$C$2:$D$56,2,FALSE)</f>
        <v>#N/A</v>
      </c>
      <c r="F30" s="256" t="e">
        <f>VLOOKUP(C30,'NUR 3'!$C$2:$D$54,2,FALSE)</f>
        <v>#N/A</v>
      </c>
      <c r="G30" s="229">
        <v>0</v>
      </c>
      <c r="H30" s="229" t="e">
        <f t="shared" si="0"/>
        <v>#N/A</v>
      </c>
      <c r="I30" s="257" t="e">
        <f>VLOOKUP(C30,'NUR 1'!$C$2:$K$56,9,FALSE)</f>
        <v>#N/A</v>
      </c>
      <c r="J30" s="231" t="e">
        <f>VLOOKUP(C30,'NUR 2'!$C$2:$K$56,9,FALSE)</f>
        <v>#N/A</v>
      </c>
      <c r="K30" s="231" t="e">
        <f>VLOOKUP(C30,'NUR 3'!$C$2:$K$54,9,FALSE)</f>
        <v>#N/A</v>
      </c>
      <c r="L30" s="230">
        <v>0</v>
      </c>
      <c r="M30" s="230" t="e">
        <f t="shared" si="1"/>
        <v>#N/A</v>
      </c>
      <c r="N30" s="256" t="e">
        <f>VLOOKUP(C30,'NUR 1'!$C$2:$L$56,10,FALSE)</f>
        <v>#N/A</v>
      </c>
      <c r="O30" s="256" t="e">
        <f>VLOOKUP(C30,'NUR 2'!$C$2:$L$56,10,FALSE)</f>
        <v>#N/A</v>
      </c>
      <c r="P30" s="256" t="e">
        <f>VLOOKUP(C30,'NUR 3'!$C$2:$L$54,10,FALSE)</f>
        <v>#N/A</v>
      </c>
      <c r="Q30" s="229">
        <v>0.54166666666666696</v>
      </c>
      <c r="R30" s="229" t="e">
        <f t="shared" si="2"/>
        <v>#N/A</v>
      </c>
    </row>
    <row r="31" spans="1:18" ht="14.4" hidden="1" x14ac:dyDescent="0.3">
      <c r="A31" s="162">
        <v>30</v>
      </c>
      <c r="B31" s="255">
        <f>'NUR 1'!B31</f>
        <v>0</v>
      </c>
      <c r="C31" s="255">
        <f>'NUR 1'!C31</f>
        <v>0</v>
      </c>
      <c r="D31" s="256" t="e">
        <f>VLOOKUP(C31,'NUR 1'!$C$2:$D$56,2,FALSE)</f>
        <v>#N/A</v>
      </c>
      <c r="E31" s="256" t="e">
        <f>VLOOKUP(C31,'NUR 2'!$C$2:$D$56,2,FALSE)</f>
        <v>#N/A</v>
      </c>
      <c r="F31" s="256" t="e">
        <f>VLOOKUP(C31,'NUR 3'!$C$2:$D$54,2,FALSE)</f>
        <v>#N/A</v>
      </c>
      <c r="G31" s="229">
        <v>0</v>
      </c>
      <c r="H31" s="229" t="e">
        <f t="shared" si="0"/>
        <v>#N/A</v>
      </c>
      <c r="I31" s="257" t="e">
        <f>VLOOKUP(C31,'NUR 1'!$C$2:$K$56,9,FALSE)</f>
        <v>#N/A</v>
      </c>
      <c r="J31" s="231" t="e">
        <f>VLOOKUP(C31,'NUR 2'!$C$2:$K$56,9,FALSE)</f>
        <v>#N/A</v>
      </c>
      <c r="K31" s="231" t="e">
        <f>VLOOKUP(C31,'NUR 3'!$C$2:$K$54,9,FALSE)</f>
        <v>#N/A</v>
      </c>
      <c r="L31" s="230">
        <v>0</v>
      </c>
      <c r="M31" s="230" t="e">
        <f t="shared" si="1"/>
        <v>#N/A</v>
      </c>
      <c r="N31" s="256" t="e">
        <f>VLOOKUP(C31,'NUR 1'!$C$2:$L$56,10,FALSE)</f>
        <v>#N/A</v>
      </c>
      <c r="O31" s="256" t="e">
        <f>VLOOKUP(C31,'NUR 2'!$C$2:$L$56,10,FALSE)</f>
        <v>#N/A</v>
      </c>
      <c r="P31" s="256" t="e">
        <f>VLOOKUP(C31,'NUR 3'!$C$2:$L$54,10,FALSE)</f>
        <v>#N/A</v>
      </c>
      <c r="Q31" s="229">
        <v>0.79166666666666696</v>
      </c>
      <c r="R31" s="229" t="e">
        <f t="shared" si="2"/>
        <v>#N/A</v>
      </c>
    </row>
    <row r="32" spans="1:18" ht="14.4" hidden="1" x14ac:dyDescent="0.3">
      <c r="A32" s="162">
        <v>31</v>
      </c>
      <c r="B32" s="255">
        <f>'NUR 1'!B32</f>
        <v>0</v>
      </c>
      <c r="C32" s="255">
        <f>'NUR 1'!C32</f>
        <v>0</v>
      </c>
      <c r="D32" s="256" t="e">
        <f>VLOOKUP(C32,'NUR 1'!$C$2:$D$56,2,FALSE)</f>
        <v>#N/A</v>
      </c>
      <c r="E32" s="256" t="e">
        <f>VLOOKUP(C32,'NUR 2'!$C$2:$D$56,2,FALSE)</f>
        <v>#N/A</v>
      </c>
      <c r="F32" s="256" t="e">
        <f>VLOOKUP(C32,'NUR 3'!$C$2:$D$54,2,FALSE)</f>
        <v>#N/A</v>
      </c>
      <c r="G32" s="229">
        <v>8.3333333333333301E-2</v>
      </c>
      <c r="H32" s="229" t="e">
        <f t="shared" si="0"/>
        <v>#N/A</v>
      </c>
      <c r="I32" s="257" t="e">
        <f>VLOOKUP(C32,'NUR 1'!$C$2:$K$56,9,FALSE)</f>
        <v>#N/A</v>
      </c>
      <c r="J32" s="231" t="e">
        <f>VLOOKUP(C32,'NUR 2'!$C$2:$K$56,9,FALSE)</f>
        <v>#N/A</v>
      </c>
      <c r="K32" s="231" t="e">
        <f>VLOOKUP(C32,'NUR 3'!$C$2:$K$54,9,FALSE)</f>
        <v>#N/A</v>
      </c>
      <c r="L32" s="230">
        <v>0</v>
      </c>
      <c r="M32" s="230" t="e">
        <f t="shared" si="1"/>
        <v>#N/A</v>
      </c>
      <c r="N32" s="256" t="e">
        <f>VLOOKUP(C32,'NUR 1'!$C$2:$L$56,10,FALSE)</f>
        <v>#N/A</v>
      </c>
      <c r="O32" s="256" t="e">
        <f>VLOOKUP(C32,'NUR 2'!$C$2:$L$56,10,FALSE)</f>
        <v>#N/A</v>
      </c>
      <c r="P32" s="256" t="e">
        <f>VLOOKUP(C32,'NUR 3'!$C$2:$L$54,10,FALSE)</f>
        <v>#N/A</v>
      </c>
      <c r="Q32" s="229">
        <v>0.83333333333333404</v>
      </c>
      <c r="R32" s="229" t="e">
        <f t="shared" si="2"/>
        <v>#N/A</v>
      </c>
    </row>
    <row r="33" spans="1:18" ht="14.4" hidden="1" x14ac:dyDescent="0.3">
      <c r="A33" s="162">
        <v>32</v>
      </c>
      <c r="B33" s="255">
        <f>'NUR 1'!B33</f>
        <v>0</v>
      </c>
      <c r="C33" s="255">
        <f>'NUR 1'!C33</f>
        <v>0</v>
      </c>
      <c r="D33" s="256" t="e">
        <f>VLOOKUP(C33,'NUR 1'!$C$2:$D$56,2,FALSE)</f>
        <v>#N/A</v>
      </c>
      <c r="E33" s="256" t="e">
        <f>VLOOKUP(C33,'NUR 2'!$C$2:$D$56,2,FALSE)</f>
        <v>#N/A</v>
      </c>
      <c r="F33" s="256" t="e">
        <f>VLOOKUP(C33,'NUR 3'!$C$2:$D$54,2,FALSE)</f>
        <v>#N/A</v>
      </c>
      <c r="G33" s="229">
        <v>8.3333333333333301E-2</v>
      </c>
      <c r="H33" s="229" t="e">
        <f t="shared" si="0"/>
        <v>#N/A</v>
      </c>
      <c r="I33" s="257" t="e">
        <f>VLOOKUP(C33,'NUR 1'!$C$2:$K$56,9,FALSE)</f>
        <v>#N/A</v>
      </c>
      <c r="J33" s="231" t="e">
        <f>VLOOKUP(C33,'NUR 2'!$C$2:$K$56,9,FALSE)</f>
        <v>#N/A</v>
      </c>
      <c r="K33" s="231" t="e">
        <f>VLOOKUP(C33,'NUR 3'!$C$2:$K$54,9,FALSE)</f>
        <v>#N/A</v>
      </c>
      <c r="L33" s="230">
        <v>0</v>
      </c>
      <c r="M33" s="230" t="e">
        <f t="shared" si="1"/>
        <v>#N/A</v>
      </c>
      <c r="N33" s="256" t="e">
        <f>VLOOKUP(C33,'NUR 1'!$C$2:$L$56,10,FALSE)</f>
        <v>#N/A</v>
      </c>
      <c r="O33" s="256" t="e">
        <f>VLOOKUP(C33,'NUR 2'!$C$2:$L$56,10,FALSE)</f>
        <v>#N/A</v>
      </c>
      <c r="P33" s="256" t="e">
        <f>VLOOKUP(C33,'NUR 3'!$C$2:$L$54,10,FALSE)</f>
        <v>#N/A</v>
      </c>
      <c r="Q33" s="229">
        <v>8.3333333333333301E-2</v>
      </c>
      <c r="R33" s="229" t="e">
        <f t="shared" si="2"/>
        <v>#N/A</v>
      </c>
    </row>
    <row r="34" spans="1:18" ht="14.4" hidden="1" x14ac:dyDescent="0.3">
      <c r="A34" s="162">
        <v>33</v>
      </c>
      <c r="B34" s="255">
        <f>'NUR 1'!B34</f>
        <v>0</v>
      </c>
      <c r="C34" s="255">
        <f>'NUR 1'!C34</f>
        <v>0</v>
      </c>
      <c r="D34" s="256" t="e">
        <f>VLOOKUP(C34,'NUR 1'!$C$2:$D$56,2,FALSE)</f>
        <v>#N/A</v>
      </c>
      <c r="E34" s="256" t="e">
        <f>VLOOKUP(C34,'NUR 2'!$C$2:$D$56,2,FALSE)</f>
        <v>#N/A</v>
      </c>
      <c r="F34" s="256" t="e">
        <f>VLOOKUP(C34,'NUR 3'!$C$2:$D$54,2,FALSE)</f>
        <v>#N/A</v>
      </c>
      <c r="G34" s="229">
        <v>8.3333333333333301E-2</v>
      </c>
      <c r="H34" s="229" t="e">
        <f t="shared" si="0"/>
        <v>#N/A</v>
      </c>
      <c r="I34" s="257" t="e">
        <f>VLOOKUP(C34,'NUR 1'!$C$2:$K$56,9,FALSE)</f>
        <v>#N/A</v>
      </c>
      <c r="J34" s="231" t="e">
        <f>VLOOKUP(C34,'NUR 2'!$C$2:$K$56,9,FALSE)</f>
        <v>#N/A</v>
      </c>
      <c r="K34" s="231" t="e">
        <f>VLOOKUP(C34,'NUR 3'!$C$2:$K$54,9,FALSE)</f>
        <v>#N/A</v>
      </c>
      <c r="L34" s="230">
        <v>0</v>
      </c>
      <c r="M34" s="230" t="e">
        <f t="shared" si="1"/>
        <v>#N/A</v>
      </c>
      <c r="N34" s="256" t="e">
        <f>VLOOKUP(C34,'NUR 1'!$C$2:$L$56,10,FALSE)</f>
        <v>#N/A</v>
      </c>
      <c r="O34" s="256" t="e">
        <f>VLOOKUP(C34,'NUR 2'!$C$2:$L$56,10,FALSE)</f>
        <v>#N/A</v>
      </c>
      <c r="P34" s="256" t="e">
        <f>VLOOKUP(C34,'NUR 3'!$C$2:$L$54,10,FALSE)</f>
        <v>#N/A</v>
      </c>
      <c r="Q34" s="229">
        <v>0.33333333333333398</v>
      </c>
      <c r="R34" s="229" t="e">
        <f t="shared" si="2"/>
        <v>#N/A</v>
      </c>
    </row>
    <row r="35" spans="1:18" ht="14.4" hidden="1" x14ac:dyDescent="0.3">
      <c r="A35" s="162">
        <v>34</v>
      </c>
      <c r="B35" s="255">
        <f>'NUR 1'!B35</f>
        <v>0</v>
      </c>
      <c r="C35" s="255">
        <f>'NUR 1'!C35</f>
        <v>0</v>
      </c>
      <c r="D35" s="256" t="e">
        <f>VLOOKUP(C35,'NUR 1'!$C$2:$D$56,2,FALSE)</f>
        <v>#N/A</v>
      </c>
      <c r="E35" s="256" t="e">
        <f>VLOOKUP(C35,'NUR 2'!$C$2:$D$56,2,FALSE)</f>
        <v>#N/A</v>
      </c>
      <c r="F35" s="256" t="e">
        <f>VLOOKUP(C35,'NUR 3'!$C$2:$D$54,2,FALSE)</f>
        <v>#N/A</v>
      </c>
      <c r="G35" s="229">
        <v>8.3333333333333301E-2</v>
      </c>
      <c r="H35" s="229" t="e">
        <f t="shared" si="0"/>
        <v>#N/A</v>
      </c>
      <c r="I35" s="257" t="e">
        <f>VLOOKUP(C35,'NUR 1'!$C$2:$K$56,9,FALSE)</f>
        <v>#N/A</v>
      </c>
      <c r="J35" s="231" t="e">
        <f>VLOOKUP(C35,'NUR 2'!$C$2:$K$56,9,FALSE)</f>
        <v>#N/A</v>
      </c>
      <c r="K35" s="231" t="e">
        <f>VLOOKUP(C35,'NUR 3'!$C$2:$K$54,9,FALSE)</f>
        <v>#N/A</v>
      </c>
      <c r="L35" s="230">
        <v>0</v>
      </c>
      <c r="M35" s="230" t="e">
        <f t="shared" si="1"/>
        <v>#N/A</v>
      </c>
      <c r="N35" s="256" t="e">
        <f>VLOOKUP(C35,'NUR 1'!$C$2:$L$56,10,FALSE)</f>
        <v>#N/A</v>
      </c>
      <c r="O35" s="256" t="e">
        <f>VLOOKUP(C35,'NUR 2'!$C$2:$L$56,10,FALSE)</f>
        <v>#N/A</v>
      </c>
      <c r="P35" s="256" t="e">
        <f>VLOOKUP(C35,'NUR 3'!$C$2:$L$54,10,FALSE)</f>
        <v>#N/A</v>
      </c>
      <c r="Q35" s="229">
        <v>0.33333333333333398</v>
      </c>
      <c r="R35" s="229" t="e">
        <f t="shared" si="2"/>
        <v>#N/A</v>
      </c>
    </row>
    <row r="36" spans="1:18" ht="14.4" hidden="1" x14ac:dyDescent="0.3">
      <c r="A36" s="167">
        <v>35</v>
      </c>
      <c r="B36" s="255">
        <f>'NUR 1'!B36</f>
        <v>0</v>
      </c>
      <c r="C36" s="255">
        <f>'NUR 1'!C36</f>
        <v>0</v>
      </c>
      <c r="D36" s="256" t="e">
        <f>VLOOKUP(C36,'NUR 1'!$C$2:$D$56,2,FALSE)</f>
        <v>#N/A</v>
      </c>
      <c r="E36" s="256" t="e">
        <f>VLOOKUP(C36,'NUR 2'!$C$2:$D$56,2,FALSE)</f>
        <v>#N/A</v>
      </c>
      <c r="F36" s="256" t="e">
        <f>VLOOKUP(C36,'NUR 3'!$C$2:$D$54,2,FALSE)</f>
        <v>#N/A</v>
      </c>
      <c r="G36" s="258"/>
      <c r="H36" s="229" t="e">
        <f t="shared" si="0"/>
        <v>#N/A</v>
      </c>
      <c r="I36" s="257" t="e">
        <f>VLOOKUP(C36,'NUR 1'!$C$2:$K$56,9,FALSE)</f>
        <v>#N/A</v>
      </c>
      <c r="J36" s="231" t="e">
        <f>VLOOKUP(C36,'NUR 2'!$C$2:$K$56,9,FALSE)</f>
        <v>#N/A</v>
      </c>
      <c r="K36" s="231" t="e">
        <f>VLOOKUP(C36,'NUR 3'!$C$2:$K$54,9,FALSE)</f>
        <v>#N/A</v>
      </c>
      <c r="L36" s="259"/>
      <c r="M36" s="230" t="e">
        <f t="shared" si="1"/>
        <v>#N/A</v>
      </c>
      <c r="N36" s="256" t="e">
        <f>VLOOKUP(C36,'NUR 1'!$C$2:$L$56,10,FALSE)</f>
        <v>#N/A</v>
      </c>
      <c r="O36" s="256" t="e">
        <f>VLOOKUP(C36,'NUR 2'!$C$2:$L$56,10,FALSE)</f>
        <v>#N/A</v>
      </c>
      <c r="P36" s="256" t="e">
        <f>VLOOKUP(C36,'NUR 3'!$C$2:$L$54,10,FALSE)</f>
        <v>#N/A</v>
      </c>
      <c r="Q36" s="258"/>
      <c r="R36" s="229" t="e">
        <f t="shared" si="2"/>
        <v>#N/A</v>
      </c>
    </row>
    <row r="37" spans="1:18" ht="14.4" hidden="1" x14ac:dyDescent="0.3">
      <c r="A37" s="167">
        <v>36</v>
      </c>
      <c r="B37" s="255">
        <f>'NUR 1'!B37</f>
        <v>0</v>
      </c>
      <c r="C37" s="255">
        <f>'NUR 1'!C37</f>
        <v>0</v>
      </c>
      <c r="D37" s="256" t="e">
        <f>VLOOKUP(C37,'NUR 1'!$C$2:$D$56,2,FALSE)</f>
        <v>#N/A</v>
      </c>
      <c r="E37" s="256" t="e">
        <f>VLOOKUP(C37,'NUR 2'!$C$2:$D$56,2,FALSE)</f>
        <v>#N/A</v>
      </c>
      <c r="F37" s="256" t="e">
        <f>VLOOKUP(C37,'NUR 3'!$C$2:$D$54,2,FALSE)</f>
        <v>#N/A</v>
      </c>
      <c r="G37" s="258"/>
      <c r="H37" s="229" t="e">
        <f t="shared" si="0"/>
        <v>#N/A</v>
      </c>
      <c r="I37" s="257" t="e">
        <f>VLOOKUP(C37,'NUR 1'!$C$2:$K$56,9,FALSE)</f>
        <v>#N/A</v>
      </c>
      <c r="J37" s="231" t="e">
        <f>VLOOKUP(C37,'NUR 2'!$C$2:$K$56,9,FALSE)</f>
        <v>#N/A</v>
      </c>
      <c r="K37" s="231" t="e">
        <f>VLOOKUP(C37,'NUR 3'!$C$2:$K$54,9,FALSE)</f>
        <v>#N/A</v>
      </c>
      <c r="L37" s="259"/>
      <c r="M37" s="230" t="e">
        <f t="shared" si="1"/>
        <v>#N/A</v>
      </c>
      <c r="N37" s="256" t="e">
        <f>VLOOKUP(C37,'NUR 1'!$C$2:$L$56,10,FALSE)</f>
        <v>#N/A</v>
      </c>
      <c r="O37" s="256" t="e">
        <f>VLOOKUP(C37,'NUR 2'!$C$2:$L$56,10,FALSE)</f>
        <v>#N/A</v>
      </c>
      <c r="P37" s="256" t="e">
        <f>VLOOKUP(C37,'NUR 3'!$C$2:$L$54,10,FALSE)</f>
        <v>#N/A</v>
      </c>
      <c r="Q37" s="258"/>
      <c r="R37" s="229" t="e">
        <f t="shared" si="2"/>
        <v>#N/A</v>
      </c>
    </row>
    <row r="38" spans="1:18" ht="14.4" hidden="1" x14ac:dyDescent="0.3">
      <c r="A38" s="167">
        <v>37</v>
      </c>
      <c r="B38" s="255">
        <f>'NUR 1'!B38</f>
        <v>0</v>
      </c>
      <c r="C38" s="255">
        <f>'NUR 1'!C38</f>
        <v>0</v>
      </c>
      <c r="D38" s="256" t="e">
        <f>VLOOKUP(C38,'NUR 1'!$C$2:$D$56,2,FALSE)</f>
        <v>#N/A</v>
      </c>
      <c r="E38" s="256" t="e">
        <f>VLOOKUP(C38,'NUR 2'!$C$2:$D$56,2,FALSE)</f>
        <v>#N/A</v>
      </c>
      <c r="F38" s="256" t="e">
        <f>VLOOKUP(C38,'NUR 3'!$C$2:$D$54,2,FALSE)</f>
        <v>#N/A</v>
      </c>
      <c r="G38" s="258"/>
      <c r="H38" s="229" t="e">
        <f t="shared" si="0"/>
        <v>#N/A</v>
      </c>
      <c r="I38" s="257" t="e">
        <f>VLOOKUP(C38,'NUR 1'!$C$2:$K$56,9,FALSE)</f>
        <v>#N/A</v>
      </c>
      <c r="J38" s="231" t="e">
        <f>VLOOKUP(C38,'NUR 2'!$C$2:$K$56,9,FALSE)</f>
        <v>#N/A</v>
      </c>
      <c r="K38" s="231" t="e">
        <f>VLOOKUP(C38,'NUR 3'!$C$2:$K$54,9,FALSE)</f>
        <v>#N/A</v>
      </c>
      <c r="L38" s="259"/>
      <c r="M38" s="230" t="e">
        <f t="shared" si="1"/>
        <v>#N/A</v>
      </c>
      <c r="N38" s="256" t="e">
        <f>VLOOKUP(C38,'NUR 1'!$C$2:$L$56,10,FALSE)</f>
        <v>#N/A</v>
      </c>
      <c r="O38" s="256" t="e">
        <f>VLOOKUP(C38,'NUR 2'!$C$2:$L$56,10,FALSE)</f>
        <v>#N/A</v>
      </c>
      <c r="P38" s="256" t="e">
        <f>VLOOKUP(C38,'NUR 3'!$C$2:$L$54,10,FALSE)</f>
        <v>#N/A</v>
      </c>
      <c r="Q38" s="258"/>
      <c r="R38" s="229" t="e">
        <f t="shared" si="2"/>
        <v>#N/A</v>
      </c>
    </row>
    <row r="39" spans="1:18" ht="14.4" hidden="1" x14ac:dyDescent="0.3">
      <c r="A39" s="167">
        <v>38</v>
      </c>
      <c r="B39" s="255">
        <f>'NUR 1'!B39</f>
        <v>0</v>
      </c>
      <c r="C39" s="255">
        <f>'NUR 1'!C39</f>
        <v>0</v>
      </c>
      <c r="D39" s="256" t="e">
        <f>VLOOKUP(C39,'NUR 1'!$C$2:$D$56,2,FALSE)</f>
        <v>#N/A</v>
      </c>
      <c r="E39" s="256" t="e">
        <f>VLOOKUP(C39,'NUR 2'!$C$2:$D$56,2,FALSE)</f>
        <v>#N/A</v>
      </c>
      <c r="F39" s="256" t="e">
        <f>VLOOKUP(C39,'NUR 3'!$C$2:$D$54,2,FALSE)</f>
        <v>#N/A</v>
      </c>
      <c r="G39" s="258"/>
      <c r="H39" s="229" t="e">
        <f t="shared" si="0"/>
        <v>#N/A</v>
      </c>
      <c r="I39" s="257" t="e">
        <f>VLOOKUP(C39,'NUR 1'!$C$2:$K$56,9,FALSE)</f>
        <v>#N/A</v>
      </c>
      <c r="J39" s="231" t="e">
        <f>VLOOKUP(C39,'NUR 2'!$C$2:$K$56,9,FALSE)</f>
        <v>#N/A</v>
      </c>
      <c r="K39" s="231" t="e">
        <f>VLOOKUP(C39,'NUR 3'!$C$2:$K$54,9,FALSE)</f>
        <v>#N/A</v>
      </c>
      <c r="L39" s="259"/>
      <c r="M39" s="230" t="e">
        <f t="shared" si="1"/>
        <v>#N/A</v>
      </c>
      <c r="N39" s="256" t="e">
        <f>VLOOKUP(C39,'NUR 1'!$C$2:$L$56,10,FALSE)</f>
        <v>#N/A</v>
      </c>
      <c r="O39" s="256" t="e">
        <f>VLOOKUP(C39,'NUR 2'!$C$2:$L$56,10,FALSE)</f>
        <v>#N/A</v>
      </c>
      <c r="P39" s="256" t="e">
        <f>VLOOKUP(C39,'NUR 3'!$C$2:$L$54,10,FALSE)</f>
        <v>#N/A</v>
      </c>
      <c r="Q39" s="258"/>
      <c r="R39" s="229" t="e">
        <f t="shared" si="2"/>
        <v>#N/A</v>
      </c>
    </row>
    <row r="40" spans="1:18" ht="14.4" hidden="1" x14ac:dyDescent="0.3">
      <c r="A40" s="167">
        <v>39</v>
      </c>
      <c r="B40" s="255">
        <f>'NUR 1'!B40</f>
        <v>0</v>
      </c>
      <c r="C40" s="255">
        <f>'NUR 1'!C40</f>
        <v>0</v>
      </c>
      <c r="D40" s="256" t="e">
        <f>VLOOKUP(C40,'NUR 1'!$C$2:$D$56,2,FALSE)</f>
        <v>#N/A</v>
      </c>
      <c r="E40" s="256" t="e">
        <f>VLOOKUP(C40,'NUR 2'!$C$2:$D$56,2,FALSE)</f>
        <v>#N/A</v>
      </c>
      <c r="F40" s="256" t="e">
        <f>VLOOKUP(C40,'NUR 3'!$C$2:$D$54,2,FALSE)</f>
        <v>#N/A</v>
      </c>
      <c r="G40" s="258"/>
      <c r="H40" s="229" t="e">
        <f t="shared" si="0"/>
        <v>#N/A</v>
      </c>
      <c r="I40" s="257" t="e">
        <f>VLOOKUP(C40,'NUR 1'!$C$2:$K$56,9,FALSE)</f>
        <v>#N/A</v>
      </c>
      <c r="J40" s="231" t="e">
        <f>VLOOKUP(C40,'NUR 2'!$C$2:$K$56,9,FALSE)</f>
        <v>#N/A</v>
      </c>
      <c r="K40" s="231" t="e">
        <f>VLOOKUP(C40,'NUR 3'!$C$2:$K$54,9,FALSE)</f>
        <v>#N/A</v>
      </c>
      <c r="L40" s="259"/>
      <c r="M40" s="230" t="e">
        <f t="shared" si="1"/>
        <v>#N/A</v>
      </c>
      <c r="N40" s="256" t="e">
        <f>VLOOKUP(C40,'NUR 1'!$C$2:$L$56,10,FALSE)</f>
        <v>#N/A</v>
      </c>
      <c r="O40" s="256" t="e">
        <f>VLOOKUP(C40,'NUR 2'!$C$2:$L$56,10,FALSE)</f>
        <v>#N/A</v>
      </c>
      <c r="P40" s="256" t="e">
        <f>VLOOKUP(C40,'NUR 3'!$C$2:$L$54,10,FALSE)</f>
        <v>#N/A</v>
      </c>
      <c r="Q40" s="258"/>
      <c r="R40" s="229" t="e">
        <f t="shared" si="2"/>
        <v>#N/A</v>
      </c>
    </row>
    <row r="41" spans="1:18" ht="14.4" hidden="1" x14ac:dyDescent="0.3">
      <c r="A41" s="167">
        <v>40</v>
      </c>
      <c r="B41" s="255">
        <f>'NUR 1'!B41</f>
        <v>0</v>
      </c>
      <c r="C41" s="255">
        <f>'NUR 1'!C41</f>
        <v>0</v>
      </c>
      <c r="D41" s="256" t="e">
        <f>VLOOKUP(C41,'NUR 1'!$C$2:$D$56,2,FALSE)</f>
        <v>#N/A</v>
      </c>
      <c r="E41" s="256" t="e">
        <f>VLOOKUP(C41,'NUR 2'!$C$2:$D$56,2,FALSE)</f>
        <v>#N/A</v>
      </c>
      <c r="F41" s="256" t="e">
        <f>VLOOKUP(C41,'NUR 3'!$C$2:$D$54,2,FALSE)</f>
        <v>#N/A</v>
      </c>
      <c r="G41" s="258"/>
      <c r="H41" s="229" t="e">
        <f t="shared" si="0"/>
        <v>#N/A</v>
      </c>
      <c r="I41" s="257" t="e">
        <f>VLOOKUP(C41,'NUR 1'!$C$2:$K$56,9,FALSE)</f>
        <v>#N/A</v>
      </c>
      <c r="J41" s="231" t="e">
        <f>VLOOKUP(C41,'NUR 2'!$C$2:$K$56,9,FALSE)</f>
        <v>#N/A</v>
      </c>
      <c r="K41" s="231" t="e">
        <f>VLOOKUP(C41,'NUR 3'!$C$2:$K$54,9,FALSE)</f>
        <v>#N/A</v>
      </c>
      <c r="L41" s="259"/>
      <c r="M41" s="230" t="e">
        <f t="shared" si="1"/>
        <v>#N/A</v>
      </c>
      <c r="N41" s="256" t="e">
        <f>VLOOKUP(C41,'NUR 1'!$C$2:$L$56,10,FALSE)</f>
        <v>#N/A</v>
      </c>
      <c r="O41" s="256" t="e">
        <f>VLOOKUP(C41,'NUR 2'!$C$2:$L$56,10,FALSE)</f>
        <v>#N/A</v>
      </c>
      <c r="P41" s="256" t="e">
        <f>VLOOKUP(C41,'NUR 3'!$C$2:$L$54,10,FALSE)</f>
        <v>#N/A</v>
      </c>
      <c r="Q41" s="258"/>
      <c r="R41" s="229" t="e">
        <f t="shared" si="2"/>
        <v>#N/A</v>
      </c>
    </row>
    <row r="42" spans="1:18" ht="14.4" hidden="1" x14ac:dyDescent="0.3">
      <c r="A42" s="167">
        <v>41</v>
      </c>
      <c r="B42" s="255">
        <f>'NUR 1'!B42</f>
        <v>0</v>
      </c>
      <c r="C42" s="255">
        <f>'NUR 1'!C42</f>
        <v>0</v>
      </c>
      <c r="D42" s="256" t="e">
        <f>VLOOKUP(C42,'NUR 1'!$C$2:$D$56,2,FALSE)</f>
        <v>#N/A</v>
      </c>
      <c r="E42" s="256" t="e">
        <f>VLOOKUP(C42,'NUR 2'!$C$2:$D$56,2,FALSE)</f>
        <v>#N/A</v>
      </c>
      <c r="F42" s="256" t="e">
        <f>VLOOKUP(C42,'NUR 3'!$C$2:$D$54,2,FALSE)</f>
        <v>#N/A</v>
      </c>
      <c r="G42" s="258"/>
      <c r="H42" s="229" t="e">
        <f t="shared" si="0"/>
        <v>#N/A</v>
      </c>
      <c r="I42" s="257" t="e">
        <f>VLOOKUP(C42,'NUR 1'!$C$2:$K$56,9,FALSE)</f>
        <v>#N/A</v>
      </c>
      <c r="J42" s="231" t="e">
        <f>VLOOKUP(C42,'NUR 2'!$C$2:$K$56,9,FALSE)</f>
        <v>#N/A</v>
      </c>
      <c r="K42" s="231" t="e">
        <f>VLOOKUP(C42,'NUR 3'!$C$2:$K$54,9,FALSE)</f>
        <v>#N/A</v>
      </c>
      <c r="L42" s="259"/>
      <c r="M42" s="230" t="e">
        <f t="shared" si="1"/>
        <v>#N/A</v>
      </c>
      <c r="N42" s="256" t="e">
        <f>VLOOKUP(C42,'NUR 1'!$C$2:$L$56,10,FALSE)</f>
        <v>#N/A</v>
      </c>
      <c r="O42" s="256" t="e">
        <f>VLOOKUP(C42,'NUR 2'!$C$2:$L$56,10,FALSE)</f>
        <v>#N/A</v>
      </c>
      <c r="P42" s="256" t="e">
        <f>VLOOKUP(C42,'NUR 3'!$C$2:$L$54,10,FALSE)</f>
        <v>#N/A</v>
      </c>
      <c r="Q42" s="258"/>
      <c r="R42" s="229" t="e">
        <f t="shared" si="2"/>
        <v>#N/A</v>
      </c>
    </row>
    <row r="43" spans="1:18" ht="14.4" hidden="1" x14ac:dyDescent="0.3">
      <c r="A43" s="167">
        <v>42</v>
      </c>
      <c r="B43" s="255">
        <f>'NUR 1'!B43</f>
        <v>0</v>
      </c>
      <c r="C43" s="255">
        <f>'NUR 1'!C43</f>
        <v>0</v>
      </c>
      <c r="D43" s="256" t="e">
        <f>VLOOKUP(C43,'NUR 1'!$C$2:$D$56,2,FALSE)</f>
        <v>#N/A</v>
      </c>
      <c r="E43" s="256" t="e">
        <f>VLOOKUP(C43,'NUR 2'!$C$2:$D$56,2,FALSE)</f>
        <v>#N/A</v>
      </c>
      <c r="F43" s="256" t="e">
        <f>VLOOKUP(C43,'NUR 3'!$C$2:$D$54,2,FALSE)</f>
        <v>#N/A</v>
      </c>
      <c r="G43" s="258"/>
      <c r="H43" s="229" t="e">
        <f t="shared" si="0"/>
        <v>#N/A</v>
      </c>
      <c r="I43" s="257" t="e">
        <f>VLOOKUP(C43,'NUR 1'!$C$2:$K$56,9,FALSE)</f>
        <v>#N/A</v>
      </c>
      <c r="J43" s="231" t="e">
        <f>VLOOKUP(C43,'NUR 2'!$C$2:$K$56,9,FALSE)</f>
        <v>#N/A</v>
      </c>
      <c r="K43" s="231" t="e">
        <f>VLOOKUP(C43,'NUR 3'!$C$2:$K$54,9,FALSE)</f>
        <v>#N/A</v>
      </c>
      <c r="L43" s="259"/>
      <c r="M43" s="230" t="e">
        <f t="shared" si="1"/>
        <v>#N/A</v>
      </c>
      <c r="N43" s="256" t="e">
        <f>VLOOKUP(C43,'NUR 1'!$C$2:$L$56,10,FALSE)</f>
        <v>#N/A</v>
      </c>
      <c r="O43" s="256" t="e">
        <f>VLOOKUP(C43,'NUR 2'!$C$2:$L$56,10,FALSE)</f>
        <v>#N/A</v>
      </c>
      <c r="P43" s="256" t="e">
        <f>VLOOKUP(C43,'NUR 3'!$C$2:$L$54,10,FALSE)</f>
        <v>#N/A</v>
      </c>
      <c r="Q43" s="258"/>
      <c r="R43" s="229" t="e">
        <f t="shared" si="2"/>
        <v>#N/A</v>
      </c>
    </row>
    <row r="44" spans="1:18" ht="14.4" hidden="1" x14ac:dyDescent="0.3">
      <c r="A44" s="167">
        <v>43</v>
      </c>
      <c r="B44" s="255">
        <f>'NUR 1'!B44</f>
        <v>0</v>
      </c>
      <c r="C44" s="255">
        <f>'NUR 1'!C44</f>
        <v>0</v>
      </c>
      <c r="D44" s="256" t="e">
        <f>VLOOKUP(C44,'NUR 1'!$C$2:$D$56,2,FALSE)</f>
        <v>#N/A</v>
      </c>
      <c r="E44" s="256" t="e">
        <f>VLOOKUP(C44,'NUR 2'!$C$2:$D$56,2,FALSE)</f>
        <v>#N/A</v>
      </c>
      <c r="F44" s="256" t="e">
        <f>VLOOKUP(C44,'NUR 3'!$C$2:$D$54,2,FALSE)</f>
        <v>#N/A</v>
      </c>
      <c r="G44" s="258"/>
      <c r="H44" s="229" t="e">
        <f t="shared" si="0"/>
        <v>#N/A</v>
      </c>
      <c r="I44" s="257" t="e">
        <f>VLOOKUP(C44,'NUR 1'!$C$2:$K$56,9,FALSE)</f>
        <v>#N/A</v>
      </c>
      <c r="J44" s="231" t="e">
        <f>VLOOKUP(C44,'NUR 2'!$C$2:$K$56,9,FALSE)</f>
        <v>#N/A</v>
      </c>
      <c r="K44" s="231" t="e">
        <f>VLOOKUP(C44,'NUR 3'!$C$2:$K$54,9,FALSE)</f>
        <v>#N/A</v>
      </c>
      <c r="L44" s="259"/>
      <c r="M44" s="230" t="e">
        <f t="shared" si="1"/>
        <v>#N/A</v>
      </c>
      <c r="N44" s="256" t="e">
        <f>VLOOKUP(C44,'NUR 1'!$C$2:$L$56,10,FALSE)</f>
        <v>#N/A</v>
      </c>
      <c r="O44" s="256" t="e">
        <f>VLOOKUP(C44,'NUR 2'!$C$2:$L$56,10,FALSE)</f>
        <v>#N/A</v>
      </c>
      <c r="P44" s="256" t="e">
        <f>VLOOKUP(C44,'NUR 3'!$C$2:$L$54,10,FALSE)</f>
        <v>#N/A</v>
      </c>
      <c r="Q44" s="258"/>
      <c r="R44" s="229" t="e">
        <f t="shared" si="2"/>
        <v>#N/A</v>
      </c>
    </row>
    <row r="45" spans="1:18" ht="14.4" hidden="1" x14ac:dyDescent="0.3">
      <c r="A45" s="167">
        <v>44</v>
      </c>
      <c r="B45" s="255">
        <f>'NUR 1'!B45</f>
        <v>0</v>
      </c>
      <c r="C45" s="255">
        <f>'NUR 1'!C45</f>
        <v>0</v>
      </c>
      <c r="D45" s="256" t="e">
        <f>VLOOKUP(C45,'NUR 1'!$C$2:$D$56,2,FALSE)</f>
        <v>#N/A</v>
      </c>
      <c r="E45" s="256" t="e">
        <f>VLOOKUP(C45,'NUR 2'!$C$2:$D$56,2,FALSE)</f>
        <v>#N/A</v>
      </c>
      <c r="F45" s="256" t="e">
        <f>VLOOKUP(C45,'NUR 3'!$C$2:$D$54,2,FALSE)</f>
        <v>#N/A</v>
      </c>
      <c r="G45" s="258"/>
      <c r="H45" s="229" t="e">
        <f t="shared" si="0"/>
        <v>#N/A</v>
      </c>
      <c r="I45" s="257" t="e">
        <f>VLOOKUP(C45,'NUR 1'!$C$2:$K$56,9,FALSE)</f>
        <v>#N/A</v>
      </c>
      <c r="J45" s="231" t="e">
        <f>VLOOKUP(C45,'NUR 2'!$C$2:$K$56,9,FALSE)</f>
        <v>#N/A</v>
      </c>
      <c r="K45" s="231" t="e">
        <f>VLOOKUP(C45,'NUR 3'!$C$2:$K$54,9,FALSE)</f>
        <v>#N/A</v>
      </c>
      <c r="L45" s="259"/>
      <c r="M45" s="230" t="e">
        <f t="shared" si="1"/>
        <v>#N/A</v>
      </c>
      <c r="N45" s="256" t="e">
        <f>VLOOKUP(C45,'NUR 1'!$C$2:$L$56,10,FALSE)</f>
        <v>#N/A</v>
      </c>
      <c r="O45" s="256" t="e">
        <f>VLOOKUP(C45,'NUR 2'!$C$2:$L$56,10,FALSE)</f>
        <v>#N/A</v>
      </c>
      <c r="P45" s="256" t="e">
        <f>VLOOKUP(C45,'NUR 3'!$C$2:$L$54,10,FALSE)</f>
        <v>#N/A</v>
      </c>
      <c r="Q45" s="258"/>
      <c r="R45" s="229" t="e">
        <f t="shared" si="2"/>
        <v>#N/A</v>
      </c>
    </row>
    <row r="46" spans="1:18" ht="14.4" hidden="1" x14ac:dyDescent="0.3">
      <c r="A46" s="167">
        <v>45</v>
      </c>
      <c r="B46" s="255">
        <f>'NUR 1'!B46</f>
        <v>0</v>
      </c>
      <c r="C46" s="255">
        <f>'NUR 1'!C46</f>
        <v>0</v>
      </c>
      <c r="D46" s="256" t="e">
        <f>VLOOKUP(C46,'NUR 1'!$C$2:$D$56,2,FALSE)</f>
        <v>#N/A</v>
      </c>
      <c r="E46" s="256" t="e">
        <f>VLOOKUP(C46,'NUR 2'!$C$2:$D$56,2,FALSE)</f>
        <v>#N/A</v>
      </c>
      <c r="F46" s="256" t="e">
        <f>VLOOKUP(C46,'NUR 3'!$C$2:$D$54,2,FALSE)</f>
        <v>#N/A</v>
      </c>
      <c r="G46" s="258"/>
      <c r="H46" s="229" t="e">
        <f t="shared" si="0"/>
        <v>#N/A</v>
      </c>
      <c r="I46" s="257" t="e">
        <f>VLOOKUP(C46,'NUR 1'!$C$2:$K$56,9,FALSE)</f>
        <v>#N/A</v>
      </c>
      <c r="J46" s="231" t="e">
        <f>VLOOKUP(C46,'NUR 2'!$C$2:$K$56,9,FALSE)</f>
        <v>#N/A</v>
      </c>
      <c r="K46" s="231" t="e">
        <f>VLOOKUP(C46,'NUR 3'!$C$2:$K$54,9,FALSE)</f>
        <v>#N/A</v>
      </c>
      <c r="L46" s="259"/>
      <c r="M46" s="230" t="e">
        <f t="shared" si="1"/>
        <v>#N/A</v>
      </c>
      <c r="N46" s="256" t="e">
        <f>VLOOKUP(C46,'NUR 1'!$C$2:$L$56,10,FALSE)</f>
        <v>#N/A</v>
      </c>
      <c r="O46" s="256" t="e">
        <f>VLOOKUP(C46,'NUR 2'!$C$2:$L$56,10,FALSE)</f>
        <v>#N/A</v>
      </c>
      <c r="P46" s="256" t="e">
        <f>VLOOKUP(C46,'NUR 3'!$C$2:$L$54,10,FALSE)</f>
        <v>#N/A</v>
      </c>
      <c r="Q46" s="258"/>
      <c r="R46" s="229" t="e">
        <f t="shared" si="2"/>
        <v>#N/A</v>
      </c>
    </row>
    <row r="47" spans="1:18" ht="14.4" hidden="1" x14ac:dyDescent="0.3">
      <c r="A47" s="167">
        <v>46</v>
      </c>
      <c r="B47" s="255">
        <f>'NUR 1'!B47</f>
        <v>0</v>
      </c>
      <c r="C47" s="255">
        <f>'NUR 1'!C47</f>
        <v>0</v>
      </c>
      <c r="D47" s="256" t="e">
        <f>VLOOKUP(C47,'NUR 1'!$C$2:$D$56,2,FALSE)</f>
        <v>#N/A</v>
      </c>
      <c r="E47" s="256" t="e">
        <f>VLOOKUP(C47,'NUR 2'!$C$2:$D$56,2,FALSE)</f>
        <v>#N/A</v>
      </c>
      <c r="F47" s="256" t="e">
        <f>VLOOKUP(C47,'NUR 3'!$C$2:$D$54,2,FALSE)</f>
        <v>#N/A</v>
      </c>
      <c r="G47" s="258"/>
      <c r="H47" s="229" t="e">
        <f t="shared" si="0"/>
        <v>#N/A</v>
      </c>
      <c r="I47" s="257" t="e">
        <f>VLOOKUP(C47,'NUR 1'!$C$2:$K$56,9,FALSE)</f>
        <v>#N/A</v>
      </c>
      <c r="J47" s="231" t="e">
        <f>VLOOKUP(C47,'NUR 2'!$C$2:$K$56,9,FALSE)</f>
        <v>#N/A</v>
      </c>
      <c r="K47" s="231" t="e">
        <f>VLOOKUP(C47,'NUR 3'!$C$2:$K$54,9,FALSE)</f>
        <v>#N/A</v>
      </c>
      <c r="L47" s="259"/>
      <c r="M47" s="230" t="e">
        <f t="shared" si="1"/>
        <v>#N/A</v>
      </c>
      <c r="N47" s="256" t="e">
        <f>VLOOKUP(C47,'NUR 1'!$C$2:$L$56,10,FALSE)</f>
        <v>#N/A</v>
      </c>
      <c r="O47" s="256" t="e">
        <f>VLOOKUP(C47,'NUR 2'!$C$2:$L$56,10,FALSE)</f>
        <v>#N/A</v>
      </c>
      <c r="P47" s="256" t="e">
        <f>VLOOKUP(C47,'NUR 3'!$C$2:$L$54,10,FALSE)</f>
        <v>#N/A</v>
      </c>
      <c r="Q47" s="258"/>
      <c r="R47" s="229" t="e">
        <f t="shared" si="2"/>
        <v>#N/A</v>
      </c>
    </row>
    <row r="48" spans="1:18" ht="14.4" hidden="1" x14ac:dyDescent="0.3">
      <c r="A48" s="167">
        <v>47</v>
      </c>
      <c r="B48" s="255">
        <f>'NUR 1'!B48</f>
        <v>0</v>
      </c>
      <c r="C48" s="255">
        <f>'NUR 1'!C48</f>
        <v>0</v>
      </c>
      <c r="D48" s="256" t="e">
        <f>VLOOKUP(C48,'NUR 1'!$C$2:$D$56,2,FALSE)</f>
        <v>#N/A</v>
      </c>
      <c r="E48" s="256" t="e">
        <f>VLOOKUP(C48,'NUR 2'!$C$2:$D$56,2,FALSE)</f>
        <v>#N/A</v>
      </c>
      <c r="F48" s="256" t="e">
        <f>VLOOKUP(C48,'NUR 3'!$C$2:$D$54,2,FALSE)</f>
        <v>#N/A</v>
      </c>
      <c r="G48" s="258"/>
      <c r="H48" s="229" t="e">
        <f t="shared" si="0"/>
        <v>#N/A</v>
      </c>
      <c r="I48" s="257" t="e">
        <f>VLOOKUP(C48,'NUR 1'!$C$2:$K$56,9,FALSE)</f>
        <v>#N/A</v>
      </c>
      <c r="J48" s="231" t="e">
        <f>VLOOKUP(C48,'NUR 2'!$C$2:$K$56,9,FALSE)</f>
        <v>#N/A</v>
      </c>
      <c r="K48" s="231" t="e">
        <f>VLOOKUP(C48,'NUR 3'!$C$2:$K$54,9,FALSE)</f>
        <v>#N/A</v>
      </c>
      <c r="L48" s="259"/>
      <c r="M48" s="230" t="e">
        <f t="shared" si="1"/>
        <v>#N/A</v>
      </c>
      <c r="N48" s="256" t="e">
        <f>VLOOKUP(C48,'NUR 1'!$C$2:$L$56,10,FALSE)</f>
        <v>#N/A</v>
      </c>
      <c r="O48" s="256" t="e">
        <f>VLOOKUP(C48,'NUR 2'!$C$2:$L$56,10,FALSE)</f>
        <v>#N/A</v>
      </c>
      <c r="P48" s="256" t="e">
        <f>VLOOKUP(C48,'NUR 3'!$C$2:$L$54,10,FALSE)</f>
        <v>#N/A</v>
      </c>
      <c r="Q48" s="258"/>
      <c r="R48" s="229" t="e">
        <f t="shared" si="2"/>
        <v>#N/A</v>
      </c>
    </row>
    <row r="49" spans="1:18" ht="14.4" hidden="1" x14ac:dyDescent="0.3">
      <c r="A49" s="167">
        <v>48</v>
      </c>
      <c r="B49" s="255">
        <f>'NUR 1'!B49</f>
        <v>0</v>
      </c>
      <c r="C49" s="255">
        <f>'NUR 1'!C49</f>
        <v>0</v>
      </c>
      <c r="D49" s="256" t="e">
        <f>VLOOKUP(C49,'NUR 1'!$C$2:$D$56,2,FALSE)</f>
        <v>#N/A</v>
      </c>
      <c r="E49" s="256" t="e">
        <f>VLOOKUP(C49,'NUR 2'!$C$2:$D$56,2,FALSE)</f>
        <v>#N/A</v>
      </c>
      <c r="F49" s="256" t="e">
        <f>VLOOKUP(C49,'NUR 3'!$C$2:$D$54,2,FALSE)</f>
        <v>#N/A</v>
      </c>
      <c r="G49" s="258"/>
      <c r="H49" s="229" t="e">
        <f t="shared" si="0"/>
        <v>#N/A</v>
      </c>
      <c r="I49" s="257" t="e">
        <f>VLOOKUP(C49,'NUR 1'!$C$2:$K$56,9,FALSE)</f>
        <v>#N/A</v>
      </c>
      <c r="J49" s="231" t="e">
        <f>VLOOKUP(C49,'NUR 2'!$C$2:$K$56,9,FALSE)</f>
        <v>#N/A</v>
      </c>
      <c r="K49" s="231" t="e">
        <f>VLOOKUP(C49,'NUR 3'!$C$2:$K$54,9,FALSE)</f>
        <v>#N/A</v>
      </c>
      <c r="L49" s="259"/>
      <c r="M49" s="230" t="e">
        <f t="shared" si="1"/>
        <v>#N/A</v>
      </c>
      <c r="N49" s="256" t="e">
        <f>VLOOKUP(C49,'NUR 1'!$C$2:$L$56,10,FALSE)</f>
        <v>#N/A</v>
      </c>
      <c r="O49" s="256" t="e">
        <f>VLOOKUP(C49,'NUR 2'!$C$2:$L$56,10,FALSE)</f>
        <v>#N/A</v>
      </c>
      <c r="P49" s="256" t="e">
        <f>VLOOKUP(C49,'NUR 3'!$C$2:$L$54,10,FALSE)</f>
        <v>#N/A</v>
      </c>
      <c r="Q49" s="258"/>
      <c r="R49" s="229" t="e">
        <f t="shared" si="2"/>
        <v>#N/A</v>
      </c>
    </row>
    <row r="50" spans="1:18" ht="14.4" hidden="1" x14ac:dyDescent="0.3">
      <c r="A50" s="167">
        <v>49</v>
      </c>
      <c r="B50" s="255">
        <f>'NUR 1'!B50</f>
        <v>0</v>
      </c>
      <c r="C50" s="255">
        <f>'NUR 1'!C50</f>
        <v>0</v>
      </c>
      <c r="D50" s="256" t="e">
        <f>VLOOKUP(C50,'NUR 1'!$C$2:$D$56,2,FALSE)</f>
        <v>#N/A</v>
      </c>
      <c r="E50" s="256" t="e">
        <f>VLOOKUP(C50,'NUR 2'!$C$2:$D$56,2,FALSE)</f>
        <v>#N/A</v>
      </c>
      <c r="F50" s="256" t="e">
        <f>VLOOKUP(C50,'NUR 3'!$C$2:$D$54,2,FALSE)</f>
        <v>#N/A</v>
      </c>
      <c r="G50" s="258"/>
      <c r="H50" s="229" t="e">
        <f t="shared" si="0"/>
        <v>#N/A</v>
      </c>
      <c r="I50" s="257" t="e">
        <f>VLOOKUP(C50,'NUR 1'!$C$2:$K$56,9,FALSE)</f>
        <v>#N/A</v>
      </c>
      <c r="J50" s="231" t="e">
        <f>VLOOKUP(C50,'NUR 2'!$C$2:$K$56,9,FALSE)</f>
        <v>#N/A</v>
      </c>
      <c r="K50" s="231" t="e">
        <f>VLOOKUP(C50,'NUR 3'!$C$2:$K$54,9,FALSE)</f>
        <v>#N/A</v>
      </c>
      <c r="L50" s="259"/>
      <c r="M50" s="230" t="e">
        <f t="shared" si="1"/>
        <v>#N/A</v>
      </c>
      <c r="N50" s="256" t="e">
        <f>VLOOKUP(C50,'NUR 1'!$C$2:$L$56,10,FALSE)</f>
        <v>#N/A</v>
      </c>
      <c r="O50" s="256" t="e">
        <f>VLOOKUP(C50,'NUR 2'!$C$2:$L$56,10,FALSE)</f>
        <v>#N/A</v>
      </c>
      <c r="P50" s="256" t="e">
        <f>VLOOKUP(C50,'NUR 3'!$C$2:$L$54,10,FALSE)</f>
        <v>#N/A</v>
      </c>
      <c r="Q50" s="258"/>
      <c r="R50" s="229" t="e">
        <f t="shared" si="2"/>
        <v>#N/A</v>
      </c>
    </row>
    <row r="51" spans="1:18" ht="14.4" hidden="1" x14ac:dyDescent="0.3">
      <c r="A51" s="167">
        <v>50</v>
      </c>
      <c r="B51" s="255">
        <f>'NUR 1'!B51</f>
        <v>0</v>
      </c>
      <c r="C51" s="255">
        <f>'NUR 1'!C51</f>
        <v>0</v>
      </c>
      <c r="D51" s="256" t="e">
        <f>VLOOKUP(C51,'NUR 1'!$C$2:$D$56,2,FALSE)</f>
        <v>#N/A</v>
      </c>
      <c r="E51" s="256" t="e">
        <f>VLOOKUP(C51,'NUR 2'!$C$2:$D$56,2,FALSE)</f>
        <v>#N/A</v>
      </c>
      <c r="F51" s="256" t="e">
        <f>VLOOKUP(C51,'NUR 3'!$C$2:$D$54,2,FALSE)</f>
        <v>#N/A</v>
      </c>
      <c r="G51" s="258"/>
      <c r="H51" s="229" t="e">
        <f t="shared" si="0"/>
        <v>#N/A</v>
      </c>
      <c r="I51" s="257" t="e">
        <f>VLOOKUP(C51,'NUR 1'!$C$2:$K$56,9,FALSE)</f>
        <v>#N/A</v>
      </c>
      <c r="J51" s="231" t="e">
        <f>VLOOKUP(C51,'NUR 2'!$C$2:$K$56,9,FALSE)</f>
        <v>#N/A</v>
      </c>
      <c r="K51" s="231" t="e">
        <f>VLOOKUP(C51,'NUR 3'!$C$2:$K$54,9,FALSE)</f>
        <v>#N/A</v>
      </c>
      <c r="L51" s="259"/>
      <c r="M51" s="230" t="e">
        <f t="shared" si="1"/>
        <v>#N/A</v>
      </c>
      <c r="N51" s="256" t="e">
        <f>VLOOKUP(C51,'NUR 1'!$C$2:$L$56,10,FALSE)</f>
        <v>#N/A</v>
      </c>
      <c r="O51" s="256" t="e">
        <f>VLOOKUP(C51,'NUR 2'!$C$2:$L$56,10,FALSE)</f>
        <v>#N/A</v>
      </c>
      <c r="P51" s="256" t="e">
        <f>VLOOKUP(C51,'NUR 3'!$C$2:$L$54,10,FALSE)</f>
        <v>#N/A</v>
      </c>
      <c r="Q51" s="258"/>
      <c r="R51" s="229" t="e">
        <f t="shared" si="2"/>
        <v>#N/A</v>
      </c>
    </row>
    <row r="52" spans="1:18" ht="14.4" hidden="1" x14ac:dyDescent="0.3">
      <c r="A52" s="167">
        <v>51</v>
      </c>
      <c r="B52" s="255">
        <f>'NUR 1'!B52</f>
        <v>0</v>
      </c>
      <c r="C52" s="255">
        <f>'NUR 1'!C52</f>
        <v>0</v>
      </c>
      <c r="D52" s="256" t="e">
        <f>VLOOKUP(C52,'NUR 1'!$C$2:$D$56,2,FALSE)</f>
        <v>#N/A</v>
      </c>
      <c r="E52" s="256" t="e">
        <f>VLOOKUP(C52,'NUR 2'!$C$2:$D$56,2,FALSE)</f>
        <v>#N/A</v>
      </c>
      <c r="F52" s="256" t="e">
        <f>VLOOKUP(C52,'NUR 3'!$C$2:$D$54,2,FALSE)</f>
        <v>#N/A</v>
      </c>
      <c r="G52" s="258"/>
      <c r="H52" s="229" t="e">
        <f t="shared" si="0"/>
        <v>#N/A</v>
      </c>
      <c r="I52" s="257" t="e">
        <f>VLOOKUP(C52,'NUR 1'!$C$2:$K$56,9,FALSE)</f>
        <v>#N/A</v>
      </c>
      <c r="J52" s="231" t="e">
        <f>VLOOKUP(C52,'NUR 2'!$C$2:$K$56,9,FALSE)</f>
        <v>#N/A</v>
      </c>
      <c r="K52" s="231" t="e">
        <f>VLOOKUP(C52,'NUR 3'!$C$2:$K$54,9,FALSE)</f>
        <v>#N/A</v>
      </c>
      <c r="L52" s="259"/>
      <c r="M52" s="230" t="e">
        <f t="shared" si="1"/>
        <v>#N/A</v>
      </c>
      <c r="N52" s="256" t="e">
        <f>VLOOKUP(C52,'NUR 1'!$C$2:$L$56,10,FALSE)</f>
        <v>#N/A</v>
      </c>
      <c r="O52" s="256" t="e">
        <f>VLOOKUP(C52,'NUR 2'!$C$2:$L$56,10,FALSE)</f>
        <v>#N/A</v>
      </c>
      <c r="P52" s="256" t="e">
        <f>VLOOKUP(C52,'NUR 3'!$C$2:$L$54,10,FALSE)</f>
        <v>#N/A</v>
      </c>
      <c r="Q52" s="258"/>
      <c r="R52" s="229" t="e">
        <f t="shared" si="2"/>
        <v>#N/A</v>
      </c>
    </row>
    <row r="53" spans="1:18" ht="14.4" hidden="1" x14ac:dyDescent="0.3">
      <c r="A53" s="167">
        <v>52</v>
      </c>
      <c r="B53" s="255">
        <f>'NUR 1'!B53</f>
        <v>0</v>
      </c>
      <c r="C53" s="255">
        <f>'NUR 1'!C53</f>
        <v>0</v>
      </c>
      <c r="D53" s="256" t="e">
        <f>VLOOKUP(C53,'NUR 1'!$C$2:$D$56,2,FALSE)</f>
        <v>#N/A</v>
      </c>
      <c r="E53" s="256" t="e">
        <f>VLOOKUP(C53,'NUR 2'!$C$2:$D$56,2,FALSE)</f>
        <v>#N/A</v>
      </c>
      <c r="F53" s="256" t="e">
        <f>VLOOKUP(C53,'NUR 3'!$C$2:$D$54,2,FALSE)</f>
        <v>#N/A</v>
      </c>
      <c r="G53" s="258"/>
      <c r="H53" s="229" t="e">
        <f t="shared" si="0"/>
        <v>#N/A</v>
      </c>
      <c r="I53" s="257" t="e">
        <f>VLOOKUP(C53,'NUR 1'!$C$2:$K$56,9,FALSE)</f>
        <v>#N/A</v>
      </c>
      <c r="J53" s="231" t="e">
        <f>VLOOKUP(C53,'NUR 2'!$C$2:$K$56,9,FALSE)</f>
        <v>#N/A</v>
      </c>
      <c r="K53" s="231" t="e">
        <f>VLOOKUP(C53,'NUR 3'!$C$2:$K$54,9,FALSE)</f>
        <v>#N/A</v>
      </c>
      <c r="L53" s="259"/>
      <c r="M53" s="230" t="e">
        <f t="shared" si="1"/>
        <v>#N/A</v>
      </c>
      <c r="N53" s="256" t="e">
        <f>VLOOKUP(C53,'NUR 1'!$C$2:$L$56,10,FALSE)</f>
        <v>#N/A</v>
      </c>
      <c r="O53" s="256" t="e">
        <f>VLOOKUP(C53,'NUR 2'!$C$2:$L$56,10,FALSE)</f>
        <v>#N/A</v>
      </c>
      <c r="P53" s="256" t="e">
        <f>VLOOKUP(C53,'NUR 3'!$C$2:$L$54,10,FALSE)</f>
        <v>#N/A</v>
      </c>
      <c r="Q53" s="258"/>
      <c r="R53" s="229" t="e">
        <f t="shared" si="2"/>
        <v>#N/A</v>
      </c>
    </row>
    <row r="54" spans="1:18" ht="14.4" hidden="1" x14ac:dyDescent="0.3">
      <c r="A54" s="167">
        <v>53</v>
      </c>
      <c r="B54" s="255">
        <f>'NUR 1'!B54</f>
        <v>0</v>
      </c>
      <c r="C54" s="255">
        <f>'NUR 1'!C54</f>
        <v>0</v>
      </c>
      <c r="D54" s="256" t="e">
        <f>VLOOKUP(C54,'NUR 1'!$C$2:$D$56,2,FALSE)</f>
        <v>#N/A</v>
      </c>
      <c r="E54" s="256" t="e">
        <f>VLOOKUP(C54,'NUR 2'!$C$2:$D$56,2,FALSE)</f>
        <v>#N/A</v>
      </c>
      <c r="F54" s="256" t="e">
        <f>VLOOKUP(C54,'NUR 3'!$C$2:$D$54,2,FALSE)</f>
        <v>#N/A</v>
      </c>
      <c r="G54" s="258"/>
      <c r="H54" s="229" t="e">
        <f t="shared" si="0"/>
        <v>#N/A</v>
      </c>
      <c r="I54" s="257" t="e">
        <f>VLOOKUP(C54,'NUR 1'!$C$2:$K$56,9,FALSE)</f>
        <v>#N/A</v>
      </c>
      <c r="J54" s="231" t="e">
        <f>VLOOKUP(C54,'NUR 2'!$C$2:$K$56,9,FALSE)</f>
        <v>#N/A</v>
      </c>
      <c r="K54" s="231" t="e">
        <f>VLOOKUP(C54,'NUR 3'!$C$2:$K$54,9,FALSE)</f>
        <v>#N/A</v>
      </c>
      <c r="L54" s="259"/>
      <c r="M54" s="230" t="e">
        <f t="shared" si="1"/>
        <v>#N/A</v>
      </c>
      <c r="N54" s="256" t="e">
        <f>VLOOKUP(C54,'NUR 1'!$C$2:$L$56,10,FALSE)</f>
        <v>#N/A</v>
      </c>
      <c r="O54" s="256" t="e">
        <f>VLOOKUP(C54,'NUR 2'!$C$2:$L$56,10,FALSE)</f>
        <v>#N/A</v>
      </c>
      <c r="P54" s="256" t="e">
        <f>VLOOKUP(C54,'NUR 3'!$C$2:$L$54,10,FALSE)</f>
        <v>#N/A</v>
      </c>
      <c r="Q54" s="258"/>
      <c r="R54" s="229" t="e">
        <f t="shared" si="2"/>
        <v>#N/A</v>
      </c>
    </row>
    <row r="55" spans="1:18" s="152" customFormat="1" ht="15" hidden="1" thickBot="1" x14ac:dyDescent="0.35">
      <c r="A55" s="168">
        <v>54</v>
      </c>
      <c r="B55" s="270">
        <f>'NUR 1'!B55</f>
        <v>0</v>
      </c>
      <c r="C55" s="270">
        <f>'NUR 1'!C55</f>
        <v>0</v>
      </c>
      <c r="D55" s="260" t="e">
        <f>VLOOKUP(C55,'NUR 1'!$C$2:$D$56,2,FALSE)</f>
        <v>#N/A</v>
      </c>
      <c r="E55" s="260" t="e">
        <f>VLOOKUP(C55,'NUR 2'!$C$2:$D$56,2,FALSE)</f>
        <v>#N/A</v>
      </c>
      <c r="F55" s="260" t="e">
        <f>VLOOKUP(C55,'NUR 3'!$C$2:$D$54,2,FALSE)</f>
        <v>#N/A</v>
      </c>
      <c r="G55" s="261"/>
      <c r="H55" s="233" t="e">
        <f t="shared" si="0"/>
        <v>#N/A</v>
      </c>
      <c r="I55" s="262" t="e">
        <f>VLOOKUP(C55,'NUR 1'!$C$2:$K$56,9,FALSE)</f>
        <v>#N/A</v>
      </c>
      <c r="J55" s="235" t="e">
        <f>VLOOKUP(C55,'NUR 2'!$C$2:$K$56,9,FALSE)</f>
        <v>#N/A</v>
      </c>
      <c r="K55" s="235" t="e">
        <f>VLOOKUP(C55,'NUR 3'!$C$2:$K$54,9,FALSE)</f>
        <v>#N/A</v>
      </c>
      <c r="L55" s="263"/>
      <c r="M55" s="234" t="e">
        <f t="shared" si="1"/>
        <v>#N/A</v>
      </c>
      <c r="N55" s="260" t="e">
        <f>VLOOKUP(C55,'NUR 1'!$C$2:$L$56,10,FALSE)</f>
        <v>#N/A</v>
      </c>
      <c r="O55" s="260" t="e">
        <f>VLOOKUP(C55,'NUR 2'!$C$2:$L$56,10,FALSE)</f>
        <v>#N/A</v>
      </c>
      <c r="P55" s="260" t="e">
        <f>VLOOKUP(C55,'NUR 3'!$C$2:$L$54,10,FALSE)</f>
        <v>#N/A</v>
      </c>
      <c r="Q55" s="261"/>
      <c r="R55" s="233" t="e">
        <f t="shared" si="2"/>
        <v>#N/A</v>
      </c>
    </row>
    <row r="56" spans="1:18" ht="14.4" hidden="1" x14ac:dyDescent="0.3">
      <c r="A56" s="147">
        <v>55</v>
      </c>
      <c r="B56" s="221"/>
      <c r="C56" s="221"/>
      <c r="D56" s="159"/>
      <c r="E56" s="159"/>
      <c r="F56" s="159"/>
      <c r="G56" s="149"/>
      <c r="H56" s="149"/>
      <c r="I56" s="160"/>
      <c r="J56" s="146"/>
      <c r="K56" s="146"/>
      <c r="L56" s="150"/>
      <c r="M56" s="150"/>
      <c r="N56" s="159"/>
      <c r="O56" s="159"/>
      <c r="P56" s="159"/>
      <c r="Q56" s="149"/>
      <c r="R56" s="149"/>
    </row>
    <row r="57" spans="1:18" ht="14.4" hidden="1" x14ac:dyDescent="0.3">
      <c r="A57" s="127">
        <v>56</v>
      </c>
      <c r="B57" s="222"/>
      <c r="C57" s="222"/>
      <c r="D57" s="115"/>
      <c r="E57" s="115"/>
      <c r="F57" s="132"/>
      <c r="G57" s="129"/>
      <c r="H57" s="116"/>
      <c r="I57" s="133"/>
      <c r="J57" s="114"/>
      <c r="K57" s="114"/>
      <c r="L57" s="117"/>
      <c r="M57" s="117"/>
      <c r="N57" s="115"/>
      <c r="O57" s="115"/>
      <c r="P57" s="115"/>
      <c r="Q57" s="116"/>
      <c r="R57" s="116"/>
    </row>
    <row r="58" spans="1:18" ht="14.4" hidden="1" x14ac:dyDescent="0.3">
      <c r="A58" s="127">
        <v>57</v>
      </c>
      <c r="B58" s="222"/>
      <c r="C58" s="222"/>
      <c r="D58" s="115"/>
      <c r="E58" s="115"/>
      <c r="F58" s="115"/>
      <c r="G58" s="116"/>
      <c r="H58" s="116"/>
      <c r="I58" s="133"/>
      <c r="J58" s="114"/>
      <c r="K58" s="114"/>
      <c r="L58" s="117"/>
      <c r="M58" s="117"/>
      <c r="N58" s="115"/>
      <c r="O58" s="115"/>
      <c r="P58" s="115"/>
      <c r="Q58" s="116"/>
      <c r="R58" s="116"/>
    </row>
    <row r="59" spans="1:18" ht="14.4" hidden="1" x14ac:dyDescent="0.3">
      <c r="A59" s="130">
        <v>58</v>
      </c>
      <c r="B59" s="222"/>
      <c r="C59" s="222"/>
      <c r="D59" s="115"/>
      <c r="E59" s="115"/>
      <c r="F59" s="115"/>
      <c r="G59" s="131"/>
      <c r="H59" s="116"/>
      <c r="I59" s="133"/>
      <c r="J59" s="114"/>
      <c r="K59" s="114"/>
      <c r="L59" s="117"/>
      <c r="M59" s="117"/>
      <c r="N59" s="115"/>
      <c r="O59" s="115"/>
      <c r="P59" s="115"/>
      <c r="Q59" s="116"/>
      <c r="R59" s="116"/>
    </row>
    <row r="60" spans="1:18" ht="14.4" hidden="1" x14ac:dyDescent="0.3">
      <c r="A60" s="130">
        <v>59</v>
      </c>
      <c r="B60" s="222"/>
      <c r="C60" s="222"/>
      <c r="D60" s="115"/>
      <c r="E60" s="115"/>
      <c r="F60" s="115"/>
      <c r="G60" s="131"/>
      <c r="H60" s="116"/>
      <c r="I60" s="133"/>
      <c r="J60" s="114"/>
      <c r="K60" s="114"/>
      <c r="L60" s="117"/>
      <c r="M60" s="117"/>
      <c r="N60" s="115"/>
      <c r="O60" s="115"/>
      <c r="P60" s="115"/>
      <c r="Q60" s="116"/>
      <c r="R60" s="116"/>
    </row>
    <row r="61" spans="1:18" ht="14.4" hidden="1" x14ac:dyDescent="0.3">
      <c r="A61" s="130">
        <v>60</v>
      </c>
      <c r="B61" s="222"/>
      <c r="C61" s="222"/>
      <c r="D61" s="115"/>
      <c r="E61" s="115"/>
      <c r="F61" s="132"/>
      <c r="H61" s="116"/>
      <c r="I61" s="133"/>
      <c r="J61" s="114"/>
      <c r="K61" s="114"/>
      <c r="L61" s="117"/>
      <c r="M61" s="117"/>
      <c r="N61" s="115"/>
      <c r="O61" s="115"/>
      <c r="P61" s="115"/>
      <c r="Q61" s="116"/>
      <c r="R61" s="116"/>
    </row>
    <row r="62" spans="1:18" ht="14.4" hidden="1" x14ac:dyDescent="0.3">
      <c r="A62" s="130">
        <v>61</v>
      </c>
      <c r="B62" s="222"/>
      <c r="C62" s="222"/>
      <c r="D62" s="115"/>
      <c r="E62" s="115"/>
      <c r="F62" s="132"/>
      <c r="H62" s="116"/>
      <c r="I62" s="133"/>
      <c r="J62" s="114"/>
      <c r="K62" s="114"/>
      <c r="L62" s="117"/>
      <c r="M62" s="117"/>
      <c r="N62" s="115"/>
      <c r="O62" s="115"/>
      <c r="P62" s="115"/>
      <c r="Q62" s="116"/>
      <c r="R62" s="116"/>
    </row>
    <row r="63" spans="1:18" x14ac:dyDescent="0.25">
      <c r="G63" s="118"/>
      <c r="M63" s="118"/>
    </row>
    <row r="64" spans="1:18" x14ac:dyDescent="0.25">
      <c r="G64" s="118"/>
      <c r="M64" s="118"/>
    </row>
    <row r="65" spans="7:13" x14ac:dyDescent="0.25">
      <c r="G65" s="118"/>
      <c r="M65" s="118"/>
    </row>
    <row r="66" spans="7:13" x14ac:dyDescent="0.25">
      <c r="G66" s="118"/>
      <c r="M66" s="118"/>
    </row>
  </sheetData>
  <sortState xmlns:xlrd2="http://schemas.microsoft.com/office/spreadsheetml/2017/richdata2" ref="A2:R13">
    <sortCondition descending="1" ref="M2:M13"/>
    <sortCondition ref="R2:R13"/>
    <sortCondition ref="H2:H13"/>
  </sortState>
  <printOptions gridLines="1"/>
  <pageMargins left="0.25" right="0.25" top="0.75" bottom="0.75" header="0.3" footer="0.3"/>
  <pageSetup scale="80" fitToHeight="0" orientation="landscape" r:id="rId1"/>
  <headerFooter>
    <oddHeader>&amp;CNursery Average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L55"/>
  <sheetViews>
    <sheetView zoomScaleNormal="100" workbookViewId="0">
      <pane ySplit="1" topLeftCell="A2" activePane="bottomLeft" state="frozen"/>
      <selection pane="bottomLeft" activeCell="A18" sqref="A18:XFD55"/>
    </sheetView>
  </sheetViews>
  <sheetFormatPr defaultRowHeight="13.8" x14ac:dyDescent="0.25"/>
  <cols>
    <col min="1" max="1" width="3.296875" customWidth="1"/>
    <col min="2" max="2" width="17.09765625" customWidth="1"/>
    <col min="3" max="3" width="12.69921875" customWidth="1"/>
    <col min="4" max="4" width="8.19921875" style="105" customWidth="1"/>
    <col min="5" max="5" width="9" style="37"/>
    <col min="6" max="6" width="9.7968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5" customWidth="1"/>
  </cols>
  <sheetData>
    <row r="1" spans="1:12" s="4" customFormat="1" ht="14.4" x14ac:dyDescent="0.3">
      <c r="A1" s="265"/>
      <c r="B1" s="266" t="s">
        <v>15</v>
      </c>
      <c r="C1" s="266" t="s">
        <v>16</v>
      </c>
      <c r="D1" s="267" t="s">
        <v>17</v>
      </c>
      <c r="E1" s="266" t="s">
        <v>18</v>
      </c>
      <c r="F1" s="266" t="s">
        <v>19</v>
      </c>
      <c r="G1" s="266" t="s">
        <v>20</v>
      </c>
      <c r="H1" s="266" t="s">
        <v>21</v>
      </c>
      <c r="I1" s="266" t="s">
        <v>22</v>
      </c>
      <c r="J1" s="266" t="s">
        <v>23</v>
      </c>
      <c r="K1" s="268" t="s">
        <v>24</v>
      </c>
      <c r="L1" s="267" t="s">
        <v>25</v>
      </c>
    </row>
    <row r="2" spans="1:12" s="2" customFormat="1" ht="14.4" x14ac:dyDescent="0.3">
      <c r="A2" s="162">
        <v>1</v>
      </c>
      <c r="B2" s="333" t="s">
        <v>132</v>
      </c>
      <c r="C2" s="333" t="s">
        <v>133</v>
      </c>
      <c r="D2" s="334">
        <v>2.6273148148148146E-4</v>
      </c>
      <c r="E2" s="336">
        <v>30</v>
      </c>
      <c r="F2" s="336">
        <v>30</v>
      </c>
      <c r="G2" s="336">
        <v>30</v>
      </c>
      <c r="H2" s="336">
        <v>30</v>
      </c>
      <c r="I2" s="336">
        <v>30</v>
      </c>
      <c r="J2" s="336">
        <v>30</v>
      </c>
      <c r="K2" s="340">
        <v>180</v>
      </c>
      <c r="L2" s="334">
        <v>2.0833333333333333E-3</v>
      </c>
    </row>
    <row r="3" spans="1:12" s="1" customFormat="1" ht="14.4" x14ac:dyDescent="0.3">
      <c r="A3" s="162">
        <v>2</v>
      </c>
      <c r="B3" s="333" t="s">
        <v>123</v>
      </c>
      <c r="C3" s="333" t="s">
        <v>134</v>
      </c>
      <c r="D3" s="334">
        <v>3.1018518518518521E-4</v>
      </c>
      <c r="E3" s="336">
        <v>30</v>
      </c>
      <c r="F3" s="336">
        <v>30</v>
      </c>
      <c r="G3" s="336">
        <v>30</v>
      </c>
      <c r="H3" s="336">
        <v>30</v>
      </c>
      <c r="I3" s="336">
        <v>30</v>
      </c>
      <c r="J3" s="336">
        <v>30</v>
      </c>
      <c r="K3" s="340">
        <v>180</v>
      </c>
      <c r="L3" s="334">
        <v>2.2997685185185183E-3</v>
      </c>
    </row>
    <row r="4" spans="1:12" s="2" customFormat="1" ht="14.4" x14ac:dyDescent="0.3">
      <c r="A4" s="162">
        <v>3</v>
      </c>
      <c r="B4" s="333" t="s">
        <v>112</v>
      </c>
      <c r="C4" s="333" t="s">
        <v>113</v>
      </c>
      <c r="D4" s="334">
        <v>2.44212962962963E-4</v>
      </c>
      <c r="E4" s="336">
        <v>30</v>
      </c>
      <c r="F4" s="336">
        <v>30</v>
      </c>
      <c r="G4" s="336">
        <v>30</v>
      </c>
      <c r="H4" s="336">
        <v>30</v>
      </c>
      <c r="I4" s="336">
        <v>30</v>
      </c>
      <c r="J4" s="336">
        <v>30</v>
      </c>
      <c r="K4" s="340">
        <v>180</v>
      </c>
      <c r="L4" s="334">
        <v>2.4664351851851852E-3</v>
      </c>
    </row>
    <row r="5" spans="1:12" s="1" customFormat="1" ht="14.4" x14ac:dyDescent="0.3">
      <c r="A5" s="162">
        <v>4</v>
      </c>
      <c r="B5" s="333" t="s">
        <v>135</v>
      </c>
      <c r="C5" s="333" t="s">
        <v>62</v>
      </c>
      <c r="D5" s="334">
        <v>4.1666666666666669E-4</v>
      </c>
      <c r="E5" s="336">
        <v>30</v>
      </c>
      <c r="F5" s="336">
        <v>30</v>
      </c>
      <c r="G5" s="336">
        <v>30</v>
      </c>
      <c r="H5" s="336">
        <v>30</v>
      </c>
      <c r="I5" s="336">
        <v>30</v>
      </c>
      <c r="J5" s="336">
        <v>30</v>
      </c>
      <c r="K5" s="340">
        <v>180</v>
      </c>
      <c r="L5" s="334">
        <v>3.5717592592592593E-3</v>
      </c>
    </row>
    <row r="6" spans="1:12" s="2" customFormat="1" ht="14.4" x14ac:dyDescent="0.3">
      <c r="A6" s="162">
        <v>5</v>
      </c>
      <c r="B6" s="333" t="s">
        <v>123</v>
      </c>
      <c r="C6" s="333" t="s">
        <v>136</v>
      </c>
      <c r="D6" s="334">
        <v>6.226851851851851E-4</v>
      </c>
      <c r="E6" s="336">
        <v>30</v>
      </c>
      <c r="F6" s="336">
        <v>30</v>
      </c>
      <c r="G6" s="336">
        <v>30</v>
      </c>
      <c r="H6" s="336">
        <v>30</v>
      </c>
      <c r="I6" s="336">
        <v>30</v>
      </c>
      <c r="J6" s="336">
        <v>30</v>
      </c>
      <c r="K6" s="340">
        <v>180</v>
      </c>
      <c r="L6" s="334">
        <v>4.0011574074074073E-3</v>
      </c>
    </row>
    <row r="7" spans="1:12" s="1" customFormat="1" ht="14.4" x14ac:dyDescent="0.3">
      <c r="A7" s="162">
        <v>6</v>
      </c>
      <c r="B7" s="333" t="s">
        <v>127</v>
      </c>
      <c r="C7" s="333" t="s">
        <v>128</v>
      </c>
      <c r="D7" s="334">
        <v>4.7916666666666664E-4</v>
      </c>
      <c r="E7" s="336">
        <v>30</v>
      </c>
      <c r="F7" s="336">
        <v>30</v>
      </c>
      <c r="G7" s="336">
        <v>30</v>
      </c>
      <c r="H7" s="336">
        <v>30</v>
      </c>
      <c r="I7" s="336"/>
      <c r="J7" s="336"/>
      <c r="K7" s="340">
        <v>120</v>
      </c>
      <c r="L7" s="334">
        <v>4.1666666666666666E-3</v>
      </c>
    </row>
    <row r="8" spans="1:12" s="2" customFormat="1" ht="14.4" x14ac:dyDescent="0.3">
      <c r="A8" s="162">
        <v>7</v>
      </c>
      <c r="B8" s="333" t="s">
        <v>137</v>
      </c>
      <c r="C8" s="333" t="s">
        <v>138</v>
      </c>
      <c r="D8" s="334">
        <v>1.1076388888888889E-3</v>
      </c>
      <c r="E8" s="336">
        <v>30</v>
      </c>
      <c r="F8" s="336">
        <v>30</v>
      </c>
      <c r="G8" s="336">
        <v>30</v>
      </c>
      <c r="H8" s="336"/>
      <c r="I8" s="336"/>
      <c r="J8" s="336"/>
      <c r="K8" s="340">
        <v>90</v>
      </c>
      <c r="L8" s="334">
        <v>4.1666666666666666E-3</v>
      </c>
    </row>
    <row r="9" spans="1:12" s="2" customFormat="1" ht="14.4" x14ac:dyDescent="0.3">
      <c r="A9" s="162">
        <v>8</v>
      </c>
      <c r="B9" s="333" t="s">
        <v>139</v>
      </c>
      <c r="C9" s="333" t="s">
        <v>140</v>
      </c>
      <c r="D9" s="334">
        <v>1.2430555555555556E-3</v>
      </c>
      <c r="E9" s="336">
        <v>30</v>
      </c>
      <c r="F9" s="336">
        <v>30</v>
      </c>
      <c r="G9" s="336">
        <v>30</v>
      </c>
      <c r="H9" s="336"/>
      <c r="I9" s="336"/>
      <c r="J9" s="336"/>
      <c r="K9" s="340">
        <v>90</v>
      </c>
      <c r="L9" s="334">
        <v>4.1666666666666666E-3</v>
      </c>
    </row>
    <row r="10" spans="1:12" s="1" customFormat="1" ht="14.4" x14ac:dyDescent="0.3">
      <c r="A10" s="162">
        <v>9</v>
      </c>
      <c r="B10" s="333" t="s">
        <v>141</v>
      </c>
      <c r="C10" s="333" t="s">
        <v>142</v>
      </c>
      <c r="D10" s="334">
        <v>1.539351851851852E-4</v>
      </c>
      <c r="E10" s="336">
        <v>30</v>
      </c>
      <c r="F10" s="336">
        <v>30</v>
      </c>
      <c r="G10" s="336"/>
      <c r="H10" s="336"/>
      <c r="I10" s="336"/>
      <c r="J10" s="336"/>
      <c r="K10" s="340">
        <v>60</v>
      </c>
      <c r="L10" s="334">
        <v>4.1666666666666666E-3</v>
      </c>
    </row>
    <row r="11" spans="1:12" s="1" customFormat="1" ht="14.4" x14ac:dyDescent="0.3">
      <c r="A11" s="162">
        <v>10</v>
      </c>
      <c r="B11" s="333" t="s">
        <v>130</v>
      </c>
      <c r="C11" s="333" t="s">
        <v>33</v>
      </c>
      <c r="D11" s="334">
        <v>1.7592592592592592E-4</v>
      </c>
      <c r="E11" s="336">
        <v>30</v>
      </c>
      <c r="F11" s="336">
        <v>30</v>
      </c>
      <c r="G11" s="336"/>
      <c r="H11" s="336"/>
      <c r="I11" s="336"/>
      <c r="J11" s="336"/>
      <c r="K11" s="340">
        <v>60</v>
      </c>
      <c r="L11" s="334">
        <v>4.1666666666666666E-3</v>
      </c>
    </row>
    <row r="12" spans="1:12" s="1" customFormat="1" ht="14.4" x14ac:dyDescent="0.3">
      <c r="A12" s="162">
        <v>11</v>
      </c>
      <c r="B12" s="333" t="s">
        <v>112</v>
      </c>
      <c r="C12" s="333" t="s">
        <v>143</v>
      </c>
      <c r="D12" s="334">
        <v>5.2777777777777784E-4</v>
      </c>
      <c r="E12" s="336">
        <v>30</v>
      </c>
      <c r="F12" s="336">
        <v>30</v>
      </c>
      <c r="G12" s="336"/>
      <c r="H12" s="336"/>
      <c r="I12" s="336"/>
      <c r="J12" s="336"/>
      <c r="K12" s="340">
        <v>60</v>
      </c>
      <c r="L12" s="334">
        <v>4.1666666666666666E-3</v>
      </c>
    </row>
    <row r="13" spans="1:12" s="2" customFormat="1" ht="14.4" x14ac:dyDescent="0.3">
      <c r="A13" s="162">
        <v>12</v>
      </c>
      <c r="B13" s="333" t="s">
        <v>139</v>
      </c>
      <c r="C13" s="333" t="s">
        <v>144</v>
      </c>
      <c r="D13" s="334">
        <v>8.8194444444444453E-4</v>
      </c>
      <c r="E13" s="336">
        <v>30</v>
      </c>
      <c r="F13" s="336">
        <v>30</v>
      </c>
      <c r="G13" s="336"/>
      <c r="H13" s="336"/>
      <c r="I13" s="336"/>
      <c r="J13" s="336"/>
      <c r="K13" s="340">
        <v>60</v>
      </c>
      <c r="L13" s="334">
        <v>4.1666666666666666E-3</v>
      </c>
    </row>
    <row r="14" spans="1:12" s="2" customFormat="1" ht="14.4" x14ac:dyDescent="0.3">
      <c r="A14" s="162">
        <v>13</v>
      </c>
      <c r="B14" s="333" t="s">
        <v>132</v>
      </c>
      <c r="C14" s="333" t="s">
        <v>62</v>
      </c>
      <c r="D14" s="334">
        <v>1.1215277777777779E-3</v>
      </c>
      <c r="E14" s="336">
        <v>30</v>
      </c>
      <c r="F14" s="336">
        <v>30</v>
      </c>
      <c r="G14" s="336"/>
      <c r="H14" s="336"/>
      <c r="I14" s="336"/>
      <c r="J14" s="336"/>
      <c r="K14" s="340">
        <v>60</v>
      </c>
      <c r="L14" s="334">
        <v>4.1666666666666666E-3</v>
      </c>
    </row>
    <row r="15" spans="1:12" s="2" customFormat="1" ht="14.4" x14ac:dyDescent="0.3">
      <c r="A15" s="162">
        <v>14</v>
      </c>
      <c r="B15" s="333" t="s">
        <v>145</v>
      </c>
      <c r="C15" s="333" t="s">
        <v>146</v>
      </c>
      <c r="D15" s="334">
        <v>3.2407407407407406E-4</v>
      </c>
      <c r="E15" s="336">
        <v>30</v>
      </c>
      <c r="F15" s="336"/>
      <c r="G15" s="336"/>
      <c r="H15" s="336"/>
      <c r="I15" s="336"/>
      <c r="J15" s="336"/>
      <c r="K15" s="340">
        <v>30</v>
      </c>
      <c r="L15" s="334">
        <v>4.1666666666666666E-3</v>
      </c>
    </row>
    <row r="16" spans="1:12" s="1" customFormat="1" ht="14.4" x14ac:dyDescent="0.3">
      <c r="A16" s="162">
        <v>15</v>
      </c>
      <c r="B16" s="333" t="s">
        <v>130</v>
      </c>
      <c r="C16" s="333" t="s">
        <v>147</v>
      </c>
      <c r="D16" s="334">
        <v>1.6250000000000001E-3</v>
      </c>
      <c r="E16" s="336">
        <v>30</v>
      </c>
      <c r="F16" s="336"/>
      <c r="G16" s="336"/>
      <c r="H16" s="336"/>
      <c r="I16" s="336"/>
      <c r="J16" s="336"/>
      <c r="K16" s="340">
        <v>30</v>
      </c>
      <c r="L16" s="334">
        <v>4.1666666666666666E-3</v>
      </c>
    </row>
    <row r="17" spans="1:12" s="2" customFormat="1" ht="14.4" x14ac:dyDescent="0.3">
      <c r="A17" s="162">
        <v>16</v>
      </c>
      <c r="B17" s="333" t="s">
        <v>145</v>
      </c>
      <c r="C17" s="333" t="s">
        <v>148</v>
      </c>
      <c r="D17" s="334">
        <v>4.1666666666666666E-3</v>
      </c>
      <c r="E17" s="336"/>
      <c r="F17" s="336"/>
      <c r="G17" s="336"/>
      <c r="H17" s="336"/>
      <c r="I17" s="336"/>
      <c r="J17" s="336"/>
      <c r="K17" s="340">
        <v>0</v>
      </c>
      <c r="L17" s="334">
        <v>4.1666666666666666E-3</v>
      </c>
    </row>
    <row r="18" spans="1:12" s="1" customFormat="1" ht="14.4" hidden="1" x14ac:dyDescent="0.3">
      <c r="A18" s="162">
        <v>17</v>
      </c>
      <c r="B18" s="333"/>
      <c r="C18" s="333"/>
      <c r="D18" s="334"/>
      <c r="E18" s="336"/>
      <c r="F18" s="336"/>
      <c r="G18" s="336"/>
      <c r="H18" s="336"/>
      <c r="I18" s="336"/>
      <c r="J18" s="336"/>
      <c r="K18" s="340"/>
      <c r="L18" s="334"/>
    </row>
    <row r="19" spans="1:12" ht="14.4" hidden="1" x14ac:dyDescent="0.3">
      <c r="A19" s="162">
        <v>18</v>
      </c>
      <c r="B19" s="367"/>
      <c r="C19" s="367"/>
      <c r="D19" s="334"/>
      <c r="E19" s="336"/>
      <c r="F19" s="336"/>
      <c r="G19" s="336"/>
      <c r="H19" s="336"/>
      <c r="I19" s="336"/>
      <c r="J19" s="336"/>
      <c r="K19" s="340"/>
      <c r="L19" s="334"/>
    </row>
    <row r="20" spans="1:12" s="2" customFormat="1" ht="14.4" hidden="1" x14ac:dyDescent="0.3">
      <c r="A20" s="162">
        <v>19</v>
      </c>
      <c r="B20" s="333"/>
      <c r="C20" s="333"/>
      <c r="D20" s="334"/>
      <c r="E20" s="336"/>
      <c r="F20" s="336"/>
      <c r="G20" s="336"/>
      <c r="H20" s="336"/>
      <c r="I20" s="336"/>
      <c r="J20" s="336"/>
      <c r="K20" s="340"/>
      <c r="L20" s="334"/>
    </row>
    <row r="21" spans="1:12" ht="14.4" hidden="1" x14ac:dyDescent="0.3">
      <c r="A21" s="162">
        <v>20</v>
      </c>
      <c r="B21" s="333"/>
      <c r="C21" s="333"/>
      <c r="D21" s="334"/>
      <c r="E21" s="336"/>
      <c r="F21" s="336"/>
      <c r="G21" s="336"/>
      <c r="H21" s="336"/>
      <c r="I21" s="336"/>
      <c r="J21" s="336"/>
      <c r="K21" s="340"/>
      <c r="L21" s="334"/>
    </row>
    <row r="22" spans="1:12" ht="14.4" hidden="1" x14ac:dyDescent="0.3">
      <c r="A22" s="162">
        <v>21</v>
      </c>
      <c r="B22" s="333"/>
      <c r="C22" s="333"/>
      <c r="D22" s="334"/>
      <c r="E22" s="336"/>
      <c r="F22" s="336"/>
      <c r="G22" s="336"/>
      <c r="H22" s="336"/>
      <c r="I22" s="336"/>
      <c r="J22" s="336"/>
      <c r="K22" s="340"/>
      <c r="L22" s="334"/>
    </row>
    <row r="23" spans="1:12" s="2" customFormat="1" ht="14.4" hidden="1" x14ac:dyDescent="0.3">
      <c r="A23" s="162">
        <v>22</v>
      </c>
      <c r="B23" s="368"/>
      <c r="C23" s="368"/>
      <c r="D23" s="334"/>
      <c r="E23" s="336"/>
      <c r="F23" s="336"/>
      <c r="G23" s="336"/>
      <c r="H23" s="336"/>
      <c r="I23" s="336"/>
      <c r="J23" s="336"/>
      <c r="K23" s="340"/>
      <c r="L23" s="334"/>
    </row>
    <row r="24" spans="1:12" s="2" customFormat="1" ht="14.4" hidden="1" x14ac:dyDescent="0.3">
      <c r="A24" s="162">
        <v>23</v>
      </c>
      <c r="B24" s="333"/>
      <c r="C24" s="333"/>
      <c r="D24" s="334"/>
      <c r="E24" s="336"/>
      <c r="F24" s="336"/>
      <c r="G24" s="336"/>
      <c r="H24" s="336"/>
      <c r="I24" s="336"/>
      <c r="J24" s="336"/>
      <c r="K24" s="340"/>
      <c r="L24" s="334"/>
    </row>
    <row r="25" spans="1:12" ht="14.4" hidden="1" x14ac:dyDescent="0.3">
      <c r="A25" s="162">
        <v>24</v>
      </c>
      <c r="B25" s="333"/>
      <c r="C25" s="333"/>
      <c r="D25" s="334"/>
      <c r="E25" s="336"/>
      <c r="F25" s="336"/>
      <c r="G25" s="336"/>
      <c r="H25" s="336"/>
      <c r="I25" s="336"/>
      <c r="J25" s="336"/>
      <c r="K25" s="340"/>
      <c r="L25" s="334"/>
    </row>
    <row r="26" spans="1:12" s="2" customFormat="1" ht="14.4" hidden="1" x14ac:dyDescent="0.3">
      <c r="A26" s="162">
        <v>25</v>
      </c>
      <c r="B26" s="333"/>
      <c r="C26" s="333"/>
      <c r="D26" s="334"/>
      <c r="E26" s="336"/>
      <c r="F26" s="336"/>
      <c r="G26" s="336"/>
      <c r="H26" s="336"/>
      <c r="I26" s="336"/>
      <c r="J26" s="336"/>
      <c r="K26" s="340"/>
      <c r="L26" s="334"/>
    </row>
    <row r="27" spans="1:12" ht="14.4" hidden="1" x14ac:dyDescent="0.3">
      <c r="A27" s="162">
        <v>26</v>
      </c>
      <c r="B27" s="333"/>
      <c r="C27" s="333"/>
      <c r="D27" s="334"/>
      <c r="E27" s="336"/>
      <c r="F27" s="336"/>
      <c r="G27" s="336"/>
      <c r="H27" s="336"/>
      <c r="I27" s="336"/>
      <c r="J27" s="336"/>
      <c r="K27" s="340"/>
      <c r="L27" s="334"/>
    </row>
    <row r="28" spans="1:12" ht="14.4" hidden="1" x14ac:dyDescent="0.3">
      <c r="A28" s="162">
        <v>27</v>
      </c>
      <c r="B28" s="333"/>
      <c r="C28" s="333"/>
      <c r="D28" s="334"/>
      <c r="E28" s="336"/>
      <c r="F28" s="336"/>
      <c r="G28" s="336"/>
      <c r="H28" s="336"/>
      <c r="I28" s="336"/>
      <c r="J28" s="336"/>
      <c r="K28" s="340"/>
      <c r="L28" s="334"/>
    </row>
    <row r="29" spans="1:12" ht="14.4" hidden="1" x14ac:dyDescent="0.3">
      <c r="A29" s="162">
        <v>28</v>
      </c>
      <c r="B29" s="333"/>
      <c r="C29" s="333"/>
      <c r="D29" s="334"/>
      <c r="E29" s="336"/>
      <c r="F29" s="336"/>
      <c r="G29" s="336"/>
      <c r="H29" s="336"/>
      <c r="I29" s="336"/>
      <c r="J29" s="336"/>
      <c r="K29" s="340">
        <f t="shared" ref="K29:K55" si="0">SUM(E29:J29)</f>
        <v>0</v>
      </c>
      <c r="L29" s="334"/>
    </row>
    <row r="30" spans="1:12" ht="14.4" hidden="1" x14ac:dyDescent="0.3">
      <c r="A30" s="162">
        <v>29</v>
      </c>
      <c r="B30" s="333"/>
      <c r="C30" s="333"/>
      <c r="D30" s="334"/>
      <c r="E30" s="336"/>
      <c r="F30" s="336"/>
      <c r="G30" s="336"/>
      <c r="H30" s="336"/>
      <c r="I30" s="336"/>
      <c r="J30" s="336"/>
      <c r="K30" s="340">
        <f t="shared" si="0"/>
        <v>0</v>
      </c>
      <c r="L30" s="334"/>
    </row>
    <row r="31" spans="1:12" ht="14.4" hidden="1" x14ac:dyDescent="0.3">
      <c r="A31" s="162">
        <v>30</v>
      </c>
      <c r="B31" s="333"/>
      <c r="C31" s="333"/>
      <c r="D31" s="334"/>
      <c r="E31" s="336"/>
      <c r="F31" s="336"/>
      <c r="G31" s="336"/>
      <c r="H31" s="336"/>
      <c r="I31" s="336"/>
      <c r="J31" s="336"/>
      <c r="K31" s="340">
        <f t="shared" si="0"/>
        <v>0</v>
      </c>
      <c r="L31" s="334"/>
    </row>
    <row r="32" spans="1:12" ht="14.4" hidden="1" x14ac:dyDescent="0.3">
      <c r="A32" s="162">
        <v>31</v>
      </c>
      <c r="B32" s="333"/>
      <c r="C32" s="333"/>
      <c r="D32" s="334"/>
      <c r="E32" s="336"/>
      <c r="F32" s="336"/>
      <c r="G32" s="336"/>
      <c r="H32" s="336"/>
      <c r="I32" s="336"/>
      <c r="J32" s="336"/>
      <c r="K32" s="340">
        <f t="shared" si="0"/>
        <v>0</v>
      </c>
      <c r="L32" s="334"/>
    </row>
    <row r="33" spans="1:12" ht="14.4" hidden="1" x14ac:dyDescent="0.3">
      <c r="A33" s="162">
        <v>32</v>
      </c>
      <c r="B33" s="333"/>
      <c r="C33" s="333"/>
      <c r="D33" s="334"/>
      <c r="E33" s="336"/>
      <c r="F33" s="336"/>
      <c r="G33" s="336"/>
      <c r="H33" s="336"/>
      <c r="I33" s="336"/>
      <c r="J33" s="336"/>
      <c r="K33" s="340">
        <f t="shared" si="0"/>
        <v>0</v>
      </c>
      <c r="L33" s="334"/>
    </row>
    <row r="34" spans="1:12" ht="14.4" hidden="1" x14ac:dyDescent="0.3">
      <c r="A34" s="162">
        <v>33</v>
      </c>
      <c r="B34" s="333"/>
      <c r="C34" s="333"/>
      <c r="D34" s="334"/>
      <c r="E34" s="336"/>
      <c r="F34" s="336"/>
      <c r="G34" s="336"/>
      <c r="H34" s="336"/>
      <c r="I34" s="336"/>
      <c r="J34" s="336"/>
      <c r="K34" s="340">
        <f t="shared" si="0"/>
        <v>0</v>
      </c>
      <c r="L34" s="334"/>
    </row>
    <row r="35" spans="1:12" ht="14.4" hidden="1" x14ac:dyDescent="0.3">
      <c r="A35" s="162">
        <v>34</v>
      </c>
      <c r="B35" s="333"/>
      <c r="C35" s="333"/>
      <c r="D35" s="334"/>
      <c r="E35" s="336"/>
      <c r="F35" s="336"/>
      <c r="G35" s="336"/>
      <c r="H35" s="336"/>
      <c r="I35" s="336"/>
      <c r="J35" s="336"/>
      <c r="K35" s="340">
        <f t="shared" si="0"/>
        <v>0</v>
      </c>
      <c r="L35" s="334"/>
    </row>
    <row r="36" spans="1:12" ht="14.4" hidden="1" x14ac:dyDescent="0.3">
      <c r="A36" s="162">
        <v>35</v>
      </c>
      <c r="B36" s="333"/>
      <c r="C36" s="333"/>
      <c r="D36" s="334"/>
      <c r="E36" s="336"/>
      <c r="F36" s="336"/>
      <c r="G36" s="336"/>
      <c r="H36" s="336"/>
      <c r="I36" s="336"/>
      <c r="J36" s="336"/>
      <c r="K36" s="340">
        <f t="shared" si="0"/>
        <v>0</v>
      </c>
      <c r="L36" s="334"/>
    </row>
    <row r="37" spans="1:12" ht="14.4" hidden="1" x14ac:dyDescent="0.3">
      <c r="A37" s="162">
        <v>36</v>
      </c>
      <c r="B37" s="333"/>
      <c r="C37" s="333"/>
      <c r="D37" s="334"/>
      <c r="E37" s="336"/>
      <c r="F37" s="336"/>
      <c r="G37" s="336"/>
      <c r="H37" s="336"/>
      <c r="I37" s="336"/>
      <c r="J37" s="336"/>
      <c r="K37" s="340">
        <f t="shared" si="0"/>
        <v>0</v>
      </c>
      <c r="L37" s="334"/>
    </row>
    <row r="38" spans="1:12" ht="14.4" hidden="1" x14ac:dyDescent="0.3">
      <c r="A38" s="162">
        <v>37</v>
      </c>
      <c r="B38" s="333"/>
      <c r="C38" s="333"/>
      <c r="D38" s="334"/>
      <c r="E38" s="336"/>
      <c r="F38" s="336"/>
      <c r="G38" s="336"/>
      <c r="H38" s="336"/>
      <c r="I38" s="336"/>
      <c r="J38" s="336"/>
      <c r="K38" s="340">
        <f t="shared" si="0"/>
        <v>0</v>
      </c>
      <c r="L38" s="334"/>
    </row>
    <row r="39" spans="1:12" ht="14.4" hidden="1" x14ac:dyDescent="0.3">
      <c r="A39" s="162">
        <v>38</v>
      </c>
      <c r="B39" s="333"/>
      <c r="C39" s="333"/>
      <c r="D39" s="334"/>
      <c r="E39" s="336"/>
      <c r="F39" s="336"/>
      <c r="G39" s="336"/>
      <c r="H39" s="336"/>
      <c r="I39" s="336"/>
      <c r="J39" s="336"/>
      <c r="K39" s="340">
        <f t="shared" si="0"/>
        <v>0</v>
      </c>
      <c r="L39" s="334"/>
    </row>
    <row r="40" spans="1:12" ht="14.4" hidden="1" x14ac:dyDescent="0.3">
      <c r="A40" s="162">
        <v>39</v>
      </c>
      <c r="B40" s="333"/>
      <c r="C40" s="333"/>
      <c r="D40" s="334"/>
      <c r="E40" s="336"/>
      <c r="F40" s="336"/>
      <c r="G40" s="336"/>
      <c r="H40" s="336"/>
      <c r="I40" s="336"/>
      <c r="J40" s="336"/>
      <c r="K40" s="340">
        <f t="shared" si="0"/>
        <v>0</v>
      </c>
      <c r="L40" s="334"/>
    </row>
    <row r="41" spans="1:12" ht="14.4" hidden="1" x14ac:dyDescent="0.3">
      <c r="A41" s="162">
        <v>40</v>
      </c>
      <c r="B41" s="333"/>
      <c r="C41" s="333"/>
      <c r="D41" s="334"/>
      <c r="E41" s="336"/>
      <c r="F41" s="336"/>
      <c r="G41" s="336"/>
      <c r="H41" s="336"/>
      <c r="I41" s="336"/>
      <c r="J41" s="336"/>
      <c r="K41" s="340">
        <f t="shared" si="0"/>
        <v>0</v>
      </c>
      <c r="L41" s="334"/>
    </row>
    <row r="42" spans="1:12" ht="14.4" hidden="1" x14ac:dyDescent="0.3">
      <c r="A42" s="162">
        <v>41</v>
      </c>
      <c r="B42" s="333"/>
      <c r="C42" s="333"/>
      <c r="D42" s="334"/>
      <c r="E42" s="336"/>
      <c r="F42" s="336"/>
      <c r="G42" s="336"/>
      <c r="H42" s="336"/>
      <c r="I42" s="336"/>
      <c r="J42" s="336"/>
      <c r="K42" s="340">
        <f t="shared" si="0"/>
        <v>0</v>
      </c>
      <c r="L42" s="334"/>
    </row>
    <row r="43" spans="1:12" ht="14.4" hidden="1" x14ac:dyDescent="0.3">
      <c r="A43" s="162">
        <v>42</v>
      </c>
      <c r="B43" s="333"/>
      <c r="C43" s="333"/>
      <c r="D43" s="334"/>
      <c r="E43" s="336"/>
      <c r="F43" s="336"/>
      <c r="G43" s="336"/>
      <c r="H43" s="336"/>
      <c r="I43" s="336"/>
      <c r="J43" s="336"/>
      <c r="K43" s="340">
        <f t="shared" si="0"/>
        <v>0</v>
      </c>
      <c r="L43" s="334"/>
    </row>
    <row r="44" spans="1:12" ht="14.4" hidden="1" x14ac:dyDescent="0.3">
      <c r="A44" s="162">
        <v>43</v>
      </c>
      <c r="B44" s="333"/>
      <c r="C44" s="333"/>
      <c r="D44" s="334"/>
      <c r="E44" s="336"/>
      <c r="F44" s="336"/>
      <c r="G44" s="336"/>
      <c r="H44" s="336"/>
      <c r="I44" s="336"/>
      <c r="J44" s="336"/>
      <c r="K44" s="340">
        <f t="shared" si="0"/>
        <v>0</v>
      </c>
      <c r="L44" s="334"/>
    </row>
    <row r="45" spans="1:12" ht="14.4" hidden="1" x14ac:dyDescent="0.3">
      <c r="A45" s="162">
        <v>44</v>
      </c>
      <c r="B45" s="333"/>
      <c r="C45" s="333"/>
      <c r="D45" s="334"/>
      <c r="E45" s="336"/>
      <c r="F45" s="336"/>
      <c r="G45" s="336"/>
      <c r="H45" s="336"/>
      <c r="I45" s="336"/>
      <c r="J45" s="336"/>
      <c r="K45" s="340">
        <f t="shared" si="0"/>
        <v>0</v>
      </c>
      <c r="L45" s="334"/>
    </row>
    <row r="46" spans="1:12" ht="14.4" hidden="1" x14ac:dyDescent="0.3">
      <c r="A46" s="162">
        <v>45</v>
      </c>
      <c r="B46" s="333"/>
      <c r="C46" s="333"/>
      <c r="D46" s="334"/>
      <c r="E46" s="336"/>
      <c r="F46" s="336"/>
      <c r="G46" s="336"/>
      <c r="H46" s="336"/>
      <c r="I46" s="336"/>
      <c r="J46" s="336"/>
      <c r="K46" s="340">
        <f t="shared" si="0"/>
        <v>0</v>
      </c>
      <c r="L46" s="334"/>
    </row>
    <row r="47" spans="1:12" ht="14.4" hidden="1" x14ac:dyDescent="0.3">
      <c r="A47" s="162">
        <v>46</v>
      </c>
      <c r="B47" s="333"/>
      <c r="C47" s="333"/>
      <c r="D47" s="334"/>
      <c r="E47" s="336"/>
      <c r="F47" s="336"/>
      <c r="G47" s="336"/>
      <c r="H47" s="336"/>
      <c r="I47" s="336"/>
      <c r="J47" s="336"/>
      <c r="K47" s="340">
        <f t="shared" si="0"/>
        <v>0</v>
      </c>
      <c r="L47" s="334"/>
    </row>
    <row r="48" spans="1:12" ht="14.4" hidden="1" x14ac:dyDescent="0.3">
      <c r="A48" s="162">
        <v>47</v>
      </c>
      <c r="B48" s="333"/>
      <c r="C48" s="333"/>
      <c r="D48" s="334"/>
      <c r="E48" s="336"/>
      <c r="F48" s="336"/>
      <c r="G48" s="336"/>
      <c r="H48" s="336"/>
      <c r="I48" s="336"/>
      <c r="J48" s="336"/>
      <c r="K48" s="340">
        <f t="shared" si="0"/>
        <v>0</v>
      </c>
      <c r="L48" s="334"/>
    </row>
    <row r="49" spans="1:12" ht="14.4" hidden="1" x14ac:dyDescent="0.3">
      <c r="A49" s="162">
        <v>48</v>
      </c>
      <c r="B49" s="333"/>
      <c r="C49" s="333"/>
      <c r="D49" s="334"/>
      <c r="E49" s="336"/>
      <c r="F49" s="336"/>
      <c r="G49" s="336"/>
      <c r="H49" s="336"/>
      <c r="I49" s="336"/>
      <c r="J49" s="336"/>
      <c r="K49" s="340">
        <f t="shared" si="0"/>
        <v>0</v>
      </c>
      <c r="L49" s="334"/>
    </row>
    <row r="50" spans="1:12" ht="14.4" hidden="1" x14ac:dyDescent="0.3">
      <c r="A50" s="162">
        <v>49</v>
      </c>
      <c r="B50" s="333"/>
      <c r="C50" s="333"/>
      <c r="D50" s="334"/>
      <c r="E50" s="336"/>
      <c r="F50" s="336"/>
      <c r="G50" s="336"/>
      <c r="H50" s="336"/>
      <c r="I50" s="336"/>
      <c r="J50" s="336"/>
      <c r="K50" s="340">
        <f t="shared" si="0"/>
        <v>0</v>
      </c>
      <c r="L50" s="334"/>
    </row>
    <row r="51" spans="1:12" ht="14.4" hidden="1" x14ac:dyDescent="0.3">
      <c r="A51" s="162">
        <v>50</v>
      </c>
      <c r="B51" s="333"/>
      <c r="C51" s="333"/>
      <c r="D51" s="334"/>
      <c r="E51" s="336"/>
      <c r="F51" s="336"/>
      <c r="G51" s="336"/>
      <c r="H51" s="336"/>
      <c r="I51" s="336"/>
      <c r="J51" s="336"/>
      <c r="K51" s="340">
        <f t="shared" si="0"/>
        <v>0</v>
      </c>
      <c r="L51" s="334"/>
    </row>
    <row r="52" spans="1:12" ht="14.4" hidden="1" x14ac:dyDescent="0.3">
      <c r="A52" s="162">
        <v>51</v>
      </c>
      <c r="B52" s="333"/>
      <c r="C52" s="333"/>
      <c r="D52" s="334"/>
      <c r="E52" s="336"/>
      <c r="F52" s="336"/>
      <c r="G52" s="336"/>
      <c r="H52" s="336"/>
      <c r="I52" s="336"/>
      <c r="J52" s="336"/>
      <c r="K52" s="340">
        <f t="shared" si="0"/>
        <v>0</v>
      </c>
      <c r="L52" s="334"/>
    </row>
    <row r="53" spans="1:12" ht="14.4" hidden="1" x14ac:dyDescent="0.3">
      <c r="A53" s="162">
        <v>52</v>
      </c>
      <c r="B53" s="333"/>
      <c r="C53" s="333"/>
      <c r="D53" s="334"/>
      <c r="E53" s="336"/>
      <c r="F53" s="336"/>
      <c r="G53" s="336"/>
      <c r="H53" s="336"/>
      <c r="I53" s="336"/>
      <c r="J53" s="336"/>
      <c r="K53" s="340">
        <f t="shared" si="0"/>
        <v>0</v>
      </c>
      <c r="L53" s="334"/>
    </row>
    <row r="54" spans="1:12" ht="14.4" hidden="1" x14ac:dyDescent="0.3">
      <c r="A54" s="162">
        <v>53</v>
      </c>
      <c r="B54" s="333"/>
      <c r="C54" s="333"/>
      <c r="D54" s="334"/>
      <c r="E54" s="336"/>
      <c r="F54" s="336"/>
      <c r="G54" s="336"/>
      <c r="H54" s="336"/>
      <c r="I54" s="336"/>
      <c r="J54" s="336"/>
      <c r="K54" s="340">
        <f t="shared" si="0"/>
        <v>0</v>
      </c>
      <c r="L54" s="334"/>
    </row>
    <row r="55" spans="1:12" ht="15" hidden="1" thickBot="1" x14ac:dyDescent="0.35">
      <c r="A55" s="162">
        <v>54</v>
      </c>
      <c r="B55" s="349"/>
      <c r="C55" s="349"/>
      <c r="D55" s="343"/>
      <c r="E55" s="344"/>
      <c r="F55" s="344"/>
      <c r="G55" s="344"/>
      <c r="H55" s="344"/>
      <c r="I55" s="344"/>
      <c r="J55" s="344"/>
      <c r="K55" s="345">
        <f t="shared" si="0"/>
        <v>0</v>
      </c>
      <c r="L55" s="343"/>
    </row>
  </sheetData>
  <sortState xmlns:xlrd2="http://schemas.microsoft.com/office/spreadsheetml/2017/richdata2" ref="B2:L17">
    <sortCondition descending="1" ref="K2:K17"/>
    <sortCondition ref="L2:L17"/>
    <sortCondition ref="D2:D17"/>
  </sortState>
  <printOptions gridLines="1"/>
  <pageMargins left="0.25" right="0.25" top="0.75" bottom="0.75" header="0.3" footer="0.3"/>
  <pageSetup scale="95" orientation="landscape" r:id="rId1"/>
  <headerFooter>
    <oddHeader>&amp;C&amp;"Cambria,Bold"Intermediate Day 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  <pageSetUpPr fitToPage="1"/>
  </sheetPr>
  <dimension ref="A1:L55"/>
  <sheetViews>
    <sheetView zoomScaleNormal="100" workbookViewId="0">
      <pane ySplit="1" topLeftCell="A32" activePane="bottomLeft" state="frozen"/>
      <selection pane="bottomLeft" activeCell="A18" sqref="A18:XFD55"/>
    </sheetView>
  </sheetViews>
  <sheetFormatPr defaultRowHeight="13.8" x14ac:dyDescent="0.25"/>
  <cols>
    <col min="1" max="1" width="3.69921875" customWidth="1"/>
    <col min="2" max="2" width="18.296875" style="5" customWidth="1"/>
    <col min="3" max="3" width="13" style="5" customWidth="1"/>
    <col min="4" max="4" width="8.19921875" style="105" customWidth="1"/>
    <col min="5" max="5" width="8.69921875" style="37"/>
    <col min="6" max="6" width="9.7968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5" customWidth="1"/>
  </cols>
  <sheetData>
    <row r="1" spans="1:12" s="158" customFormat="1" ht="14.4" x14ac:dyDescent="0.3">
      <c r="A1" s="271"/>
      <c r="B1" s="178" t="s">
        <v>15</v>
      </c>
      <c r="C1" s="178" t="s">
        <v>16</v>
      </c>
      <c r="D1" s="179" t="s">
        <v>17</v>
      </c>
      <c r="E1" s="178" t="s">
        <v>18</v>
      </c>
      <c r="F1" s="178" t="s">
        <v>19</v>
      </c>
      <c r="G1" s="178" t="s">
        <v>20</v>
      </c>
      <c r="H1" s="178" t="s">
        <v>21</v>
      </c>
      <c r="I1" s="178" t="s">
        <v>22</v>
      </c>
      <c r="J1" s="178" t="s">
        <v>23</v>
      </c>
      <c r="K1" s="272" t="s">
        <v>24</v>
      </c>
      <c r="L1" s="179" t="s">
        <v>25</v>
      </c>
    </row>
    <row r="2" spans="1:12" s="2" customFormat="1" ht="14.4" x14ac:dyDescent="0.3">
      <c r="A2" s="274">
        <v>1</v>
      </c>
      <c r="B2" s="276" t="s">
        <v>112</v>
      </c>
      <c r="C2" s="276" t="s">
        <v>143</v>
      </c>
      <c r="D2" s="216">
        <v>2.5694444444444446E-4</v>
      </c>
      <c r="E2" s="217">
        <v>30</v>
      </c>
      <c r="F2" s="217">
        <v>30</v>
      </c>
      <c r="G2" s="217">
        <v>30</v>
      </c>
      <c r="H2" s="217">
        <v>30</v>
      </c>
      <c r="I2" s="217">
        <v>30</v>
      </c>
      <c r="J2" s="217">
        <v>30</v>
      </c>
      <c r="K2" s="277">
        <v>180</v>
      </c>
      <c r="L2" s="216">
        <v>2.1956018518518518E-3</v>
      </c>
    </row>
    <row r="3" spans="1:12" s="2" customFormat="1" ht="14.4" x14ac:dyDescent="0.3">
      <c r="A3" s="274">
        <v>2</v>
      </c>
      <c r="B3" s="276" t="s">
        <v>149</v>
      </c>
      <c r="C3" s="276" t="s">
        <v>134</v>
      </c>
      <c r="D3" s="216">
        <v>2.1064814814814815E-4</v>
      </c>
      <c r="E3" s="217">
        <v>30</v>
      </c>
      <c r="F3" s="217">
        <v>30</v>
      </c>
      <c r="G3" s="217">
        <v>30</v>
      </c>
      <c r="H3" s="217">
        <v>30</v>
      </c>
      <c r="I3" s="217">
        <v>30</v>
      </c>
      <c r="J3" s="217">
        <v>30</v>
      </c>
      <c r="K3" s="277">
        <v>180</v>
      </c>
      <c r="L3" s="216">
        <v>2.5358796296296297E-3</v>
      </c>
    </row>
    <row r="4" spans="1:12" s="2" customFormat="1" ht="14.4" x14ac:dyDescent="0.3">
      <c r="A4" s="274">
        <v>3</v>
      </c>
      <c r="B4" s="276" t="s">
        <v>112</v>
      </c>
      <c r="C4" s="276" t="s">
        <v>113</v>
      </c>
      <c r="D4" s="280">
        <v>2.175925925925926E-4</v>
      </c>
      <c r="E4" s="278">
        <v>30</v>
      </c>
      <c r="F4" s="278">
        <v>30</v>
      </c>
      <c r="G4" s="278">
        <v>30</v>
      </c>
      <c r="H4" s="278">
        <v>30</v>
      </c>
      <c r="I4" s="278">
        <v>30</v>
      </c>
      <c r="J4" s="278">
        <v>30</v>
      </c>
      <c r="K4" s="279">
        <v>180</v>
      </c>
      <c r="L4" s="280">
        <v>2.891203703703704E-3</v>
      </c>
    </row>
    <row r="5" spans="1:12" s="1" customFormat="1" ht="14.4" x14ac:dyDescent="0.3">
      <c r="A5" s="274">
        <v>4</v>
      </c>
      <c r="B5" s="276" t="s">
        <v>127</v>
      </c>
      <c r="C5" s="276" t="s">
        <v>128</v>
      </c>
      <c r="D5" s="216">
        <v>1.8171296296296295E-4</v>
      </c>
      <c r="E5" s="217">
        <v>30</v>
      </c>
      <c r="F5" s="217">
        <v>30</v>
      </c>
      <c r="G5" s="217">
        <v>30</v>
      </c>
      <c r="H5" s="217">
        <v>30</v>
      </c>
      <c r="I5" s="217">
        <v>30</v>
      </c>
      <c r="J5" s="217">
        <v>30</v>
      </c>
      <c r="K5" s="277">
        <v>180</v>
      </c>
      <c r="L5" s="216">
        <v>2.9560185185185184E-3</v>
      </c>
    </row>
    <row r="6" spans="1:12" s="2" customFormat="1" ht="14.4" x14ac:dyDescent="0.3">
      <c r="A6" s="274">
        <v>5</v>
      </c>
      <c r="B6" s="276" t="s">
        <v>135</v>
      </c>
      <c r="C6" s="276" t="s">
        <v>62</v>
      </c>
      <c r="D6" s="216">
        <v>2.4537037037037035E-4</v>
      </c>
      <c r="E6" s="217">
        <v>30</v>
      </c>
      <c r="F6" s="217">
        <v>30</v>
      </c>
      <c r="G6" s="217">
        <v>30</v>
      </c>
      <c r="H6" s="217">
        <v>30</v>
      </c>
      <c r="I6" s="217">
        <v>30</v>
      </c>
      <c r="J6" s="217">
        <v>30</v>
      </c>
      <c r="K6" s="277">
        <v>180</v>
      </c>
      <c r="L6" s="216">
        <v>3.4421296296296292E-3</v>
      </c>
    </row>
    <row r="7" spans="1:12" ht="14.4" x14ac:dyDescent="0.3">
      <c r="A7" s="274">
        <v>6</v>
      </c>
      <c r="B7" s="276" t="s">
        <v>137</v>
      </c>
      <c r="C7" s="276" t="s">
        <v>138</v>
      </c>
      <c r="D7" s="216">
        <v>2.7662037037037038E-4</v>
      </c>
      <c r="E7" s="217">
        <v>30</v>
      </c>
      <c r="F7" s="217">
        <v>30</v>
      </c>
      <c r="G7" s="217">
        <v>30</v>
      </c>
      <c r="H7" s="217">
        <v>30</v>
      </c>
      <c r="I7" s="217">
        <v>30</v>
      </c>
      <c r="J7" s="217">
        <v>30</v>
      </c>
      <c r="K7" s="277">
        <v>180</v>
      </c>
      <c r="L7" s="216">
        <v>3.6562499999999998E-3</v>
      </c>
    </row>
    <row r="8" spans="1:12" s="1" customFormat="1" ht="14.4" x14ac:dyDescent="0.3">
      <c r="A8" s="274">
        <v>7</v>
      </c>
      <c r="B8" s="276" t="s">
        <v>149</v>
      </c>
      <c r="C8" s="276" t="s">
        <v>136</v>
      </c>
      <c r="D8" s="216">
        <v>2.2222222222222221E-4</v>
      </c>
      <c r="E8" s="217">
        <v>30</v>
      </c>
      <c r="F8" s="217">
        <v>30</v>
      </c>
      <c r="G8" s="217">
        <v>30</v>
      </c>
      <c r="H8" s="217">
        <v>30</v>
      </c>
      <c r="I8" s="217">
        <v>30</v>
      </c>
      <c r="J8" s="217">
        <v>30</v>
      </c>
      <c r="K8" s="277">
        <v>180</v>
      </c>
      <c r="L8" s="216">
        <v>3.7453703703703707E-3</v>
      </c>
    </row>
    <row r="9" spans="1:12" s="1" customFormat="1" ht="14.4" x14ac:dyDescent="0.3">
      <c r="A9" s="274">
        <v>8</v>
      </c>
      <c r="B9" s="276" t="s">
        <v>130</v>
      </c>
      <c r="C9" s="276" t="s">
        <v>147</v>
      </c>
      <c r="D9" s="216">
        <v>1.875E-4</v>
      </c>
      <c r="E9" s="217">
        <v>30</v>
      </c>
      <c r="F9" s="217">
        <v>30</v>
      </c>
      <c r="G9" s="217">
        <v>30</v>
      </c>
      <c r="H9" s="217">
        <v>30</v>
      </c>
      <c r="I9" s="217">
        <v>30</v>
      </c>
      <c r="J9" s="217">
        <v>30</v>
      </c>
      <c r="K9" s="277">
        <v>180</v>
      </c>
      <c r="L9" s="216">
        <v>3.7731481481481483E-3</v>
      </c>
    </row>
    <row r="10" spans="1:12" s="2" customFormat="1" ht="14.4" x14ac:dyDescent="0.3">
      <c r="A10" s="274">
        <v>9</v>
      </c>
      <c r="B10" s="276" t="s">
        <v>130</v>
      </c>
      <c r="C10" s="276" t="s">
        <v>33</v>
      </c>
      <c r="D10" s="216">
        <v>2.6041666666666666E-4</v>
      </c>
      <c r="E10" s="217">
        <v>30</v>
      </c>
      <c r="F10" s="217">
        <v>30</v>
      </c>
      <c r="G10" s="217">
        <v>30</v>
      </c>
      <c r="H10" s="217">
        <v>30</v>
      </c>
      <c r="I10" s="217">
        <v>30</v>
      </c>
      <c r="J10" s="217">
        <v>30</v>
      </c>
      <c r="K10" s="277">
        <v>180</v>
      </c>
      <c r="L10" s="216">
        <v>3.9745370370370368E-3</v>
      </c>
    </row>
    <row r="11" spans="1:12" s="2" customFormat="1" ht="14.4" x14ac:dyDescent="0.3">
      <c r="A11" s="274">
        <v>10</v>
      </c>
      <c r="B11" s="276" t="s">
        <v>139</v>
      </c>
      <c r="C11" s="276" t="s">
        <v>140</v>
      </c>
      <c r="D11" s="216">
        <v>1.9675925925925926E-4</v>
      </c>
      <c r="E11" s="217">
        <v>30</v>
      </c>
      <c r="F11" s="217">
        <v>30</v>
      </c>
      <c r="G11" s="217">
        <v>30</v>
      </c>
      <c r="H11" s="217">
        <v>30</v>
      </c>
      <c r="I11" s="217">
        <v>30</v>
      </c>
      <c r="J11" s="217">
        <v>30</v>
      </c>
      <c r="K11" s="277">
        <v>180</v>
      </c>
      <c r="L11" s="216">
        <v>4.1215277777777778E-3</v>
      </c>
    </row>
    <row r="12" spans="1:12" s="2" customFormat="1" ht="14.4" x14ac:dyDescent="0.3">
      <c r="A12" s="274">
        <v>11</v>
      </c>
      <c r="B12" s="276" t="s">
        <v>132</v>
      </c>
      <c r="C12" s="276" t="s">
        <v>62</v>
      </c>
      <c r="D12" s="216">
        <v>4.0046296296296298E-4</v>
      </c>
      <c r="E12" s="217">
        <v>30</v>
      </c>
      <c r="F12" s="217">
        <v>30</v>
      </c>
      <c r="G12" s="217">
        <v>30</v>
      </c>
      <c r="H12" s="217">
        <v>30</v>
      </c>
      <c r="I12" s="217">
        <v>30</v>
      </c>
      <c r="J12" s="217"/>
      <c r="K12" s="277">
        <v>150</v>
      </c>
      <c r="L12" s="216">
        <v>4.1666666666666666E-3</v>
      </c>
    </row>
    <row r="13" spans="1:12" s="2" customFormat="1" ht="14.4" x14ac:dyDescent="0.3">
      <c r="A13" s="274">
        <v>12</v>
      </c>
      <c r="B13" s="276" t="s">
        <v>132</v>
      </c>
      <c r="C13" s="276" t="s">
        <v>133</v>
      </c>
      <c r="D13" s="216">
        <v>1.6481481481481482E-3</v>
      </c>
      <c r="E13" s="217">
        <v>30</v>
      </c>
      <c r="F13" s="217">
        <v>30</v>
      </c>
      <c r="G13" s="217">
        <v>30</v>
      </c>
      <c r="H13" s="217">
        <v>30</v>
      </c>
      <c r="I13" s="217">
        <v>30</v>
      </c>
      <c r="J13" s="217"/>
      <c r="K13" s="277">
        <v>150</v>
      </c>
      <c r="L13" s="216">
        <v>4.1666666666666666E-3</v>
      </c>
    </row>
    <row r="14" spans="1:12" s="2" customFormat="1" ht="14.4" x14ac:dyDescent="0.3">
      <c r="A14" s="274">
        <v>13</v>
      </c>
      <c r="B14" s="276" t="s">
        <v>145</v>
      </c>
      <c r="C14" s="276" t="s">
        <v>146</v>
      </c>
      <c r="D14" s="216">
        <v>3.9004629629629632E-4</v>
      </c>
      <c r="E14" s="217">
        <v>30</v>
      </c>
      <c r="F14" s="217">
        <v>30</v>
      </c>
      <c r="G14" s="217">
        <v>30</v>
      </c>
      <c r="H14" s="217">
        <v>30</v>
      </c>
      <c r="I14" s="217"/>
      <c r="J14" s="217"/>
      <c r="K14" s="277">
        <v>120</v>
      </c>
      <c r="L14" s="216">
        <v>4.1666666666666666E-3</v>
      </c>
    </row>
    <row r="15" spans="1:12" s="1" customFormat="1" ht="14.4" x14ac:dyDescent="0.3">
      <c r="A15" s="274">
        <v>14</v>
      </c>
      <c r="B15" s="276" t="s">
        <v>141</v>
      </c>
      <c r="C15" s="276" t="s">
        <v>142</v>
      </c>
      <c r="D15" s="216">
        <v>1.6979166666666666E-3</v>
      </c>
      <c r="E15" s="217">
        <v>30</v>
      </c>
      <c r="F15" s="217">
        <v>30</v>
      </c>
      <c r="G15" s="217">
        <v>30</v>
      </c>
      <c r="H15" s="217" t="s">
        <v>89</v>
      </c>
      <c r="I15" s="217"/>
      <c r="J15" s="217"/>
      <c r="K15" s="277">
        <v>90</v>
      </c>
      <c r="L15" s="216">
        <v>4.1666666666666666E-3</v>
      </c>
    </row>
    <row r="16" spans="1:12" ht="14.4" x14ac:dyDescent="0.3">
      <c r="A16" s="274">
        <v>15</v>
      </c>
      <c r="B16" s="276" t="s">
        <v>139</v>
      </c>
      <c r="C16" s="276" t="s">
        <v>144</v>
      </c>
      <c r="D16" s="280">
        <v>1.5162037037037037E-4</v>
      </c>
      <c r="E16" s="278">
        <v>30</v>
      </c>
      <c r="F16" s="278">
        <v>30</v>
      </c>
      <c r="G16" s="278"/>
      <c r="H16" s="278"/>
      <c r="I16" s="278"/>
      <c r="J16" s="278"/>
      <c r="K16" s="279">
        <v>60</v>
      </c>
      <c r="L16" s="280">
        <v>4.1666666666666666E-3</v>
      </c>
    </row>
    <row r="17" spans="1:12" ht="14.4" x14ac:dyDescent="0.3">
      <c r="A17" s="274">
        <v>16</v>
      </c>
      <c r="B17" s="276" t="s">
        <v>145</v>
      </c>
      <c r="C17" s="276" t="s">
        <v>148</v>
      </c>
      <c r="D17" s="216" t="s">
        <v>150</v>
      </c>
      <c r="E17" s="217"/>
      <c r="F17" s="217"/>
      <c r="G17" s="217"/>
      <c r="H17" s="217"/>
      <c r="I17" s="217"/>
      <c r="J17" s="217"/>
      <c r="K17" s="277"/>
      <c r="L17" s="216" t="s">
        <v>150</v>
      </c>
    </row>
    <row r="18" spans="1:12" ht="14.4" hidden="1" x14ac:dyDescent="0.3">
      <c r="A18" s="274">
        <v>17</v>
      </c>
      <c r="B18" s="276"/>
      <c r="C18" s="276"/>
      <c r="D18" s="216"/>
      <c r="E18" s="217"/>
      <c r="F18" s="217"/>
      <c r="G18" s="217"/>
      <c r="H18" s="217"/>
      <c r="I18" s="217"/>
      <c r="J18" s="217"/>
      <c r="K18" s="277">
        <f t="shared" ref="K18:K19" si="0">SUM(E18:J18)</f>
        <v>0</v>
      </c>
      <c r="L18" s="216"/>
    </row>
    <row r="19" spans="1:12" s="1" customFormat="1" ht="14.4" hidden="1" x14ac:dyDescent="0.3">
      <c r="A19" s="274">
        <v>18</v>
      </c>
      <c r="B19" s="281"/>
      <c r="C19" s="281"/>
      <c r="D19" s="216"/>
      <c r="E19" s="217"/>
      <c r="F19" s="217"/>
      <c r="G19" s="217"/>
      <c r="H19" s="217"/>
      <c r="I19" s="217"/>
      <c r="J19" s="217"/>
      <c r="K19" s="277">
        <f t="shared" si="0"/>
        <v>0</v>
      </c>
      <c r="L19" s="216"/>
    </row>
    <row r="20" spans="1:12" ht="14.4" hidden="1" x14ac:dyDescent="0.3">
      <c r="A20" s="274">
        <v>19</v>
      </c>
      <c r="B20" s="276"/>
      <c r="C20" s="276"/>
      <c r="D20" s="216"/>
      <c r="E20" s="217"/>
      <c r="F20" s="217"/>
      <c r="G20" s="217"/>
      <c r="H20" s="217"/>
      <c r="I20" s="217"/>
      <c r="J20" s="217"/>
      <c r="K20" s="277">
        <f t="shared" ref="K20:K31" si="1">SUM(E20:J20)</f>
        <v>0</v>
      </c>
      <c r="L20" s="216"/>
    </row>
    <row r="21" spans="1:12" s="2" customFormat="1" ht="14.4" hidden="1" x14ac:dyDescent="0.3">
      <c r="A21" s="274">
        <v>20</v>
      </c>
      <c r="B21" s="281"/>
      <c r="C21" s="281"/>
      <c r="D21" s="216"/>
      <c r="E21" s="217"/>
      <c r="F21" s="217"/>
      <c r="G21" s="217"/>
      <c r="H21" s="217"/>
      <c r="I21" s="217"/>
      <c r="J21" s="217"/>
      <c r="K21" s="277">
        <f t="shared" si="1"/>
        <v>0</v>
      </c>
      <c r="L21" s="216"/>
    </row>
    <row r="22" spans="1:12" ht="14.4" hidden="1" x14ac:dyDescent="0.3">
      <c r="A22" s="274">
        <v>21</v>
      </c>
      <c r="B22" s="276"/>
      <c r="C22" s="276"/>
      <c r="D22" s="216"/>
      <c r="E22" s="217"/>
      <c r="F22" s="217"/>
      <c r="G22" s="217"/>
      <c r="H22" s="217"/>
      <c r="I22" s="217"/>
      <c r="J22" s="217"/>
      <c r="K22" s="277">
        <f t="shared" si="1"/>
        <v>0</v>
      </c>
      <c r="L22" s="216"/>
    </row>
    <row r="23" spans="1:12" s="2" customFormat="1" ht="14.4" hidden="1" x14ac:dyDescent="0.3">
      <c r="A23" s="274">
        <v>22</v>
      </c>
      <c r="B23" s="276"/>
      <c r="C23" s="276"/>
      <c r="D23" s="216"/>
      <c r="E23" s="217"/>
      <c r="F23" s="217"/>
      <c r="G23" s="217"/>
      <c r="H23" s="217"/>
      <c r="I23" s="217"/>
      <c r="J23" s="217"/>
      <c r="K23" s="277">
        <f t="shared" si="1"/>
        <v>0</v>
      </c>
      <c r="L23" s="216"/>
    </row>
    <row r="24" spans="1:12" ht="14.4" hidden="1" x14ac:dyDescent="0.3">
      <c r="A24" s="274">
        <v>23</v>
      </c>
      <c r="B24" s="276"/>
      <c r="C24" s="276"/>
      <c r="D24" s="216"/>
      <c r="E24" s="217"/>
      <c r="F24" s="217"/>
      <c r="G24" s="217"/>
      <c r="H24" s="217"/>
      <c r="I24" s="217"/>
      <c r="J24" s="217"/>
      <c r="K24" s="277">
        <f t="shared" si="1"/>
        <v>0</v>
      </c>
      <c r="L24" s="216"/>
    </row>
    <row r="25" spans="1:12" ht="14.4" hidden="1" x14ac:dyDescent="0.3">
      <c r="A25" s="274">
        <v>24</v>
      </c>
      <c r="B25" s="276"/>
      <c r="C25" s="276"/>
      <c r="D25" s="216"/>
      <c r="E25" s="217"/>
      <c r="F25" s="217"/>
      <c r="G25" s="217"/>
      <c r="H25" s="217"/>
      <c r="I25" s="217"/>
      <c r="J25" s="217"/>
      <c r="K25" s="277">
        <f t="shared" si="1"/>
        <v>0</v>
      </c>
      <c r="L25" s="216"/>
    </row>
    <row r="26" spans="1:12" ht="14.4" hidden="1" x14ac:dyDescent="0.3">
      <c r="A26" s="274">
        <v>25</v>
      </c>
      <c r="B26" s="276"/>
      <c r="C26" s="276"/>
      <c r="D26" s="216"/>
      <c r="E26" s="217"/>
      <c r="F26" s="217"/>
      <c r="G26" s="217"/>
      <c r="H26" s="217"/>
      <c r="I26" s="217"/>
      <c r="J26" s="217"/>
      <c r="K26" s="277">
        <f t="shared" si="1"/>
        <v>0</v>
      </c>
      <c r="L26" s="216"/>
    </row>
    <row r="27" spans="1:12" ht="14.4" hidden="1" x14ac:dyDescent="0.3">
      <c r="A27" s="274">
        <v>26</v>
      </c>
      <c r="B27" s="276"/>
      <c r="C27" s="276"/>
      <c r="D27" s="216"/>
      <c r="E27" s="217"/>
      <c r="F27" s="217"/>
      <c r="G27" s="217"/>
      <c r="H27" s="217"/>
      <c r="I27" s="217"/>
      <c r="J27" s="217"/>
      <c r="K27" s="277">
        <f t="shared" si="1"/>
        <v>0</v>
      </c>
      <c r="L27" s="216"/>
    </row>
    <row r="28" spans="1:12" s="4" customFormat="1" ht="14.4" hidden="1" x14ac:dyDescent="0.3">
      <c r="A28" s="274">
        <v>27</v>
      </c>
      <c r="B28" s="276"/>
      <c r="C28" s="276"/>
      <c r="D28" s="280"/>
      <c r="E28" s="278"/>
      <c r="F28" s="278"/>
      <c r="G28" s="278"/>
      <c r="H28" s="278"/>
      <c r="I28" s="278"/>
      <c r="J28" s="278"/>
      <c r="K28" s="279">
        <f>SUM(E28:J28)</f>
        <v>0</v>
      </c>
      <c r="L28" s="280"/>
    </row>
    <row r="29" spans="1:12" ht="14.4" hidden="1" x14ac:dyDescent="0.3">
      <c r="A29" s="274">
        <v>28</v>
      </c>
      <c r="B29" s="276"/>
      <c r="C29" s="276"/>
      <c r="D29" s="216"/>
      <c r="E29" s="217"/>
      <c r="F29" s="217"/>
      <c r="G29" s="217"/>
      <c r="H29" s="217"/>
      <c r="I29" s="217"/>
      <c r="J29" s="217"/>
      <c r="K29" s="277">
        <f t="shared" si="1"/>
        <v>0</v>
      </c>
      <c r="L29" s="216"/>
    </row>
    <row r="30" spans="1:12" ht="14.4" hidden="1" x14ac:dyDescent="0.3">
      <c r="A30" s="274">
        <v>29</v>
      </c>
      <c r="B30" s="276"/>
      <c r="C30" s="276"/>
      <c r="D30" s="216"/>
      <c r="E30" s="217"/>
      <c r="F30" s="217"/>
      <c r="G30" s="217"/>
      <c r="H30" s="217"/>
      <c r="I30" s="217"/>
      <c r="J30" s="217"/>
      <c r="K30" s="277">
        <f t="shared" si="1"/>
        <v>0</v>
      </c>
      <c r="L30" s="216"/>
    </row>
    <row r="31" spans="1:12" ht="14.4" hidden="1" x14ac:dyDescent="0.3">
      <c r="A31" s="274">
        <v>30</v>
      </c>
      <c r="B31" s="276"/>
      <c r="C31" s="276"/>
      <c r="D31" s="216"/>
      <c r="E31" s="217"/>
      <c r="F31" s="217"/>
      <c r="G31" s="217"/>
      <c r="H31" s="217"/>
      <c r="I31" s="217"/>
      <c r="J31" s="217"/>
      <c r="K31" s="277">
        <f t="shared" si="1"/>
        <v>0</v>
      </c>
      <c r="L31" s="216"/>
    </row>
    <row r="32" spans="1:12" ht="14.4" hidden="1" x14ac:dyDescent="0.3">
      <c r="A32" s="274">
        <v>31</v>
      </c>
      <c r="B32" s="276"/>
      <c r="C32" s="276"/>
      <c r="D32" s="216"/>
      <c r="E32" s="217"/>
      <c r="F32" s="217"/>
      <c r="G32" s="217"/>
      <c r="H32" s="217"/>
      <c r="I32" s="217"/>
      <c r="J32" s="217"/>
      <c r="K32" s="277">
        <f t="shared" ref="K32:K55" si="2">SUM(E32:J32)</f>
        <v>0</v>
      </c>
      <c r="L32" s="216"/>
    </row>
    <row r="33" spans="1:12" ht="14.4" hidden="1" x14ac:dyDescent="0.3">
      <c r="A33" s="274">
        <v>32</v>
      </c>
      <c r="B33" s="276"/>
      <c r="C33" s="276"/>
      <c r="D33" s="216"/>
      <c r="E33" s="217"/>
      <c r="F33" s="217"/>
      <c r="G33" s="217"/>
      <c r="H33" s="217"/>
      <c r="I33" s="217"/>
      <c r="J33" s="217"/>
      <c r="K33" s="277">
        <f t="shared" si="2"/>
        <v>0</v>
      </c>
      <c r="L33" s="216"/>
    </row>
    <row r="34" spans="1:12" ht="14.4" hidden="1" x14ac:dyDescent="0.3">
      <c r="A34" s="274">
        <v>33</v>
      </c>
      <c r="B34" s="276"/>
      <c r="C34" s="276"/>
      <c r="D34" s="216"/>
      <c r="E34" s="217"/>
      <c r="F34" s="217"/>
      <c r="G34" s="217"/>
      <c r="H34" s="217"/>
      <c r="I34" s="217"/>
      <c r="J34" s="217"/>
      <c r="K34" s="277">
        <f t="shared" si="2"/>
        <v>0</v>
      </c>
      <c r="L34" s="216"/>
    </row>
    <row r="35" spans="1:12" ht="14.4" hidden="1" x14ac:dyDescent="0.3">
      <c r="A35" s="274">
        <v>34</v>
      </c>
      <c r="B35" s="276"/>
      <c r="C35" s="276"/>
      <c r="D35" s="216"/>
      <c r="E35" s="217"/>
      <c r="F35" s="217"/>
      <c r="G35" s="217"/>
      <c r="H35" s="217"/>
      <c r="I35" s="217"/>
      <c r="J35" s="217"/>
      <c r="K35" s="277">
        <f t="shared" si="2"/>
        <v>0</v>
      </c>
      <c r="L35" s="216"/>
    </row>
    <row r="36" spans="1:12" ht="14.4" hidden="1" x14ac:dyDescent="0.3">
      <c r="A36" s="274">
        <v>35</v>
      </c>
      <c r="B36" s="276"/>
      <c r="C36" s="276"/>
      <c r="D36" s="216"/>
      <c r="E36" s="217"/>
      <c r="F36" s="217"/>
      <c r="G36" s="217"/>
      <c r="H36" s="217"/>
      <c r="I36" s="217"/>
      <c r="J36" s="217"/>
      <c r="K36" s="277">
        <f t="shared" si="2"/>
        <v>0</v>
      </c>
      <c r="L36" s="216"/>
    </row>
    <row r="37" spans="1:12" ht="14.4" hidden="1" x14ac:dyDescent="0.3">
      <c r="A37" s="274">
        <v>36</v>
      </c>
      <c r="B37" s="276"/>
      <c r="C37" s="276"/>
      <c r="D37" s="216"/>
      <c r="E37" s="217"/>
      <c r="F37" s="217"/>
      <c r="G37" s="217"/>
      <c r="H37" s="217"/>
      <c r="I37" s="217"/>
      <c r="J37" s="217"/>
      <c r="K37" s="277">
        <f t="shared" si="2"/>
        <v>0</v>
      </c>
      <c r="L37" s="216"/>
    </row>
    <row r="38" spans="1:12" ht="14.4" hidden="1" x14ac:dyDescent="0.3">
      <c r="A38" s="274">
        <v>37</v>
      </c>
      <c r="B38" s="276"/>
      <c r="C38" s="276"/>
      <c r="D38" s="216"/>
      <c r="E38" s="217"/>
      <c r="F38" s="217"/>
      <c r="G38" s="217"/>
      <c r="H38" s="217"/>
      <c r="I38" s="217"/>
      <c r="J38" s="217"/>
      <c r="K38" s="277">
        <f t="shared" si="2"/>
        <v>0</v>
      </c>
      <c r="L38" s="216"/>
    </row>
    <row r="39" spans="1:12" ht="14.4" hidden="1" x14ac:dyDescent="0.3">
      <c r="A39" s="274">
        <v>38</v>
      </c>
      <c r="B39" s="276"/>
      <c r="C39" s="276"/>
      <c r="D39" s="216"/>
      <c r="E39" s="217"/>
      <c r="F39" s="217"/>
      <c r="G39" s="217"/>
      <c r="H39" s="217"/>
      <c r="I39" s="217"/>
      <c r="J39" s="217"/>
      <c r="K39" s="277">
        <f t="shared" si="2"/>
        <v>0</v>
      </c>
      <c r="L39" s="216"/>
    </row>
    <row r="40" spans="1:12" ht="14.4" hidden="1" x14ac:dyDescent="0.3">
      <c r="A40" s="274">
        <v>39</v>
      </c>
      <c r="B40" s="276"/>
      <c r="C40" s="276"/>
      <c r="D40" s="216"/>
      <c r="E40" s="217"/>
      <c r="F40" s="217"/>
      <c r="G40" s="217"/>
      <c r="H40" s="217"/>
      <c r="I40" s="217"/>
      <c r="J40" s="217"/>
      <c r="K40" s="277">
        <f t="shared" si="2"/>
        <v>0</v>
      </c>
      <c r="L40" s="216"/>
    </row>
    <row r="41" spans="1:12" ht="14.4" hidden="1" x14ac:dyDescent="0.3">
      <c r="A41" s="274">
        <v>40</v>
      </c>
      <c r="B41" s="276"/>
      <c r="C41" s="276"/>
      <c r="D41" s="216"/>
      <c r="E41" s="217"/>
      <c r="F41" s="217"/>
      <c r="G41" s="217"/>
      <c r="H41" s="217"/>
      <c r="I41" s="217"/>
      <c r="J41" s="217"/>
      <c r="K41" s="277">
        <f t="shared" si="2"/>
        <v>0</v>
      </c>
      <c r="L41" s="216"/>
    </row>
    <row r="42" spans="1:12" ht="14.4" hidden="1" x14ac:dyDescent="0.3">
      <c r="A42" s="274">
        <v>41</v>
      </c>
      <c r="B42" s="276"/>
      <c r="C42" s="276"/>
      <c r="D42" s="216"/>
      <c r="E42" s="217"/>
      <c r="F42" s="217"/>
      <c r="G42" s="217"/>
      <c r="H42" s="217"/>
      <c r="I42" s="217"/>
      <c r="J42" s="217"/>
      <c r="K42" s="277">
        <f t="shared" si="2"/>
        <v>0</v>
      </c>
      <c r="L42" s="216"/>
    </row>
    <row r="43" spans="1:12" ht="14.4" hidden="1" x14ac:dyDescent="0.3">
      <c r="A43" s="274">
        <v>42</v>
      </c>
      <c r="B43" s="276"/>
      <c r="C43" s="276"/>
      <c r="D43" s="216"/>
      <c r="E43" s="217"/>
      <c r="F43" s="217"/>
      <c r="G43" s="217"/>
      <c r="H43" s="217"/>
      <c r="I43" s="217"/>
      <c r="J43" s="217"/>
      <c r="K43" s="277">
        <f t="shared" si="2"/>
        <v>0</v>
      </c>
      <c r="L43" s="216"/>
    </row>
    <row r="44" spans="1:12" ht="14.4" hidden="1" x14ac:dyDescent="0.3">
      <c r="A44" s="274">
        <v>43</v>
      </c>
      <c r="B44" s="276"/>
      <c r="C44" s="276"/>
      <c r="D44" s="216"/>
      <c r="E44" s="217"/>
      <c r="F44" s="217"/>
      <c r="G44" s="217"/>
      <c r="H44" s="217"/>
      <c r="I44" s="217"/>
      <c r="J44" s="217"/>
      <c r="K44" s="277">
        <f t="shared" si="2"/>
        <v>0</v>
      </c>
      <c r="L44" s="216"/>
    </row>
    <row r="45" spans="1:12" ht="14.4" hidden="1" x14ac:dyDescent="0.3">
      <c r="A45" s="274">
        <v>44</v>
      </c>
      <c r="B45" s="276"/>
      <c r="C45" s="276"/>
      <c r="D45" s="216"/>
      <c r="E45" s="217"/>
      <c r="F45" s="217"/>
      <c r="G45" s="217"/>
      <c r="H45" s="217"/>
      <c r="I45" s="217"/>
      <c r="J45" s="217"/>
      <c r="K45" s="277">
        <f t="shared" si="2"/>
        <v>0</v>
      </c>
      <c r="L45" s="216"/>
    </row>
    <row r="46" spans="1:12" ht="14.4" hidden="1" x14ac:dyDescent="0.3">
      <c r="A46" s="274">
        <v>45</v>
      </c>
      <c r="B46" s="276"/>
      <c r="C46" s="276"/>
      <c r="D46" s="216"/>
      <c r="E46" s="217"/>
      <c r="F46" s="217"/>
      <c r="G46" s="217"/>
      <c r="H46" s="217"/>
      <c r="I46" s="217"/>
      <c r="J46" s="217"/>
      <c r="K46" s="277">
        <f t="shared" si="2"/>
        <v>0</v>
      </c>
      <c r="L46" s="216"/>
    </row>
    <row r="47" spans="1:12" ht="14.4" hidden="1" x14ac:dyDescent="0.3">
      <c r="A47" s="274">
        <v>46</v>
      </c>
      <c r="B47" s="276"/>
      <c r="C47" s="276"/>
      <c r="D47" s="216"/>
      <c r="E47" s="217"/>
      <c r="F47" s="217"/>
      <c r="G47" s="217"/>
      <c r="H47" s="217"/>
      <c r="I47" s="217"/>
      <c r="J47" s="217"/>
      <c r="K47" s="277">
        <f t="shared" si="2"/>
        <v>0</v>
      </c>
      <c r="L47" s="216"/>
    </row>
    <row r="48" spans="1:12" ht="14.4" hidden="1" x14ac:dyDescent="0.3">
      <c r="A48" s="274">
        <v>47</v>
      </c>
      <c r="B48" s="276"/>
      <c r="C48" s="276"/>
      <c r="D48" s="216"/>
      <c r="E48" s="217"/>
      <c r="F48" s="217"/>
      <c r="G48" s="217"/>
      <c r="H48" s="217"/>
      <c r="I48" s="217"/>
      <c r="J48" s="217"/>
      <c r="K48" s="277">
        <f t="shared" si="2"/>
        <v>0</v>
      </c>
      <c r="L48" s="216"/>
    </row>
    <row r="49" spans="1:12" ht="14.4" hidden="1" x14ac:dyDescent="0.3">
      <c r="A49" s="274">
        <v>48</v>
      </c>
      <c r="B49" s="276"/>
      <c r="C49" s="276"/>
      <c r="D49" s="216"/>
      <c r="E49" s="217"/>
      <c r="F49" s="217"/>
      <c r="G49" s="217"/>
      <c r="H49" s="217"/>
      <c r="I49" s="217"/>
      <c r="J49" s="217"/>
      <c r="K49" s="277">
        <f t="shared" si="2"/>
        <v>0</v>
      </c>
      <c r="L49" s="216"/>
    </row>
    <row r="50" spans="1:12" ht="14.4" hidden="1" x14ac:dyDescent="0.3">
      <c r="A50" s="274">
        <v>49</v>
      </c>
      <c r="B50" s="276"/>
      <c r="C50" s="276"/>
      <c r="D50" s="216"/>
      <c r="E50" s="217"/>
      <c r="F50" s="217"/>
      <c r="G50" s="217"/>
      <c r="H50" s="217"/>
      <c r="I50" s="217"/>
      <c r="J50" s="217"/>
      <c r="K50" s="277">
        <f t="shared" si="2"/>
        <v>0</v>
      </c>
      <c r="L50" s="216"/>
    </row>
    <row r="51" spans="1:12" ht="14.4" hidden="1" x14ac:dyDescent="0.3">
      <c r="A51" s="274">
        <v>50</v>
      </c>
      <c r="B51" s="276"/>
      <c r="C51" s="276"/>
      <c r="D51" s="216"/>
      <c r="E51" s="217"/>
      <c r="F51" s="217"/>
      <c r="G51" s="217"/>
      <c r="H51" s="217"/>
      <c r="I51" s="217"/>
      <c r="J51" s="217"/>
      <c r="K51" s="277">
        <f t="shared" si="2"/>
        <v>0</v>
      </c>
      <c r="L51" s="216"/>
    </row>
    <row r="52" spans="1:12" ht="14.4" hidden="1" x14ac:dyDescent="0.3">
      <c r="A52" s="274">
        <v>51</v>
      </c>
      <c r="B52" s="276"/>
      <c r="C52" s="276"/>
      <c r="D52" s="216"/>
      <c r="E52" s="217"/>
      <c r="F52" s="217"/>
      <c r="G52" s="217"/>
      <c r="H52" s="217"/>
      <c r="I52" s="217"/>
      <c r="J52" s="217"/>
      <c r="K52" s="277">
        <f t="shared" si="2"/>
        <v>0</v>
      </c>
      <c r="L52" s="216"/>
    </row>
    <row r="53" spans="1:12" ht="14.4" hidden="1" x14ac:dyDescent="0.3">
      <c r="A53" s="274">
        <v>52</v>
      </c>
      <c r="B53" s="276"/>
      <c r="C53" s="276"/>
      <c r="D53" s="216"/>
      <c r="E53" s="217"/>
      <c r="F53" s="217"/>
      <c r="G53" s="217"/>
      <c r="H53" s="217"/>
      <c r="I53" s="217"/>
      <c r="J53" s="217"/>
      <c r="K53" s="277">
        <f t="shared" si="2"/>
        <v>0</v>
      </c>
      <c r="L53" s="216"/>
    </row>
    <row r="54" spans="1:12" ht="14.4" hidden="1" x14ac:dyDescent="0.3">
      <c r="A54" s="274">
        <v>53</v>
      </c>
      <c r="B54" s="276"/>
      <c r="C54" s="276"/>
      <c r="D54" s="216"/>
      <c r="E54" s="217"/>
      <c r="F54" s="217"/>
      <c r="G54" s="217"/>
      <c r="H54" s="217"/>
      <c r="I54" s="217"/>
      <c r="J54" s="217"/>
      <c r="K54" s="277">
        <f t="shared" si="2"/>
        <v>0</v>
      </c>
      <c r="L54" s="216"/>
    </row>
    <row r="55" spans="1:12" ht="15" hidden="1" thickBot="1" x14ac:dyDescent="0.35">
      <c r="A55" s="275">
        <v>54</v>
      </c>
      <c r="B55" s="282"/>
      <c r="C55" s="282"/>
      <c r="D55" s="285"/>
      <c r="E55" s="283"/>
      <c r="F55" s="283"/>
      <c r="G55" s="283"/>
      <c r="H55" s="283"/>
      <c r="I55" s="283"/>
      <c r="J55" s="283"/>
      <c r="K55" s="284">
        <f t="shared" si="2"/>
        <v>0</v>
      </c>
      <c r="L55" s="285"/>
    </row>
  </sheetData>
  <sortState xmlns:xlrd2="http://schemas.microsoft.com/office/spreadsheetml/2017/richdata2" ref="B2:L17">
    <sortCondition descending="1" ref="K2:K17"/>
    <sortCondition ref="L2:L17"/>
    <sortCondition ref="D2:D17"/>
  </sortState>
  <printOptions gridLines="1"/>
  <pageMargins left="0.25" right="0.25" top="0.75" bottom="0.75" header="0.3" footer="0.3"/>
  <pageSetup fitToHeight="0" orientation="landscape" r:id="rId1"/>
  <headerFooter>
    <oddHeader>&amp;C&amp;"Cambria,Bold"&amp;K002060Intermediate Day 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  <pageSetUpPr fitToPage="1"/>
  </sheetPr>
  <dimension ref="A1:L55"/>
  <sheetViews>
    <sheetView showWhiteSpace="0" zoomScaleNormal="100" workbookViewId="0">
      <pane ySplit="1" topLeftCell="A2" activePane="bottomLeft" state="frozen"/>
      <selection pane="bottomLeft" activeCell="B2" sqref="B2"/>
    </sheetView>
  </sheetViews>
  <sheetFormatPr defaultRowHeight="13.8" x14ac:dyDescent="0.25"/>
  <cols>
    <col min="1" max="1" width="2.796875" customWidth="1"/>
    <col min="2" max="2" width="18.296875" style="5" customWidth="1"/>
    <col min="3" max="3" width="12.8984375" style="5" customWidth="1"/>
    <col min="4" max="4" width="8.19921875" style="105" customWidth="1"/>
    <col min="5" max="5" width="8.69921875" style="37"/>
    <col min="6" max="6" width="9.7968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5" customWidth="1"/>
  </cols>
  <sheetData>
    <row r="1" spans="1:12" s="157" customFormat="1" ht="14.4" x14ac:dyDescent="0.3">
      <c r="A1" s="171"/>
      <c r="B1" s="172" t="s">
        <v>15</v>
      </c>
      <c r="C1" s="172" t="s">
        <v>16</v>
      </c>
      <c r="D1" s="173" t="s">
        <v>17</v>
      </c>
      <c r="E1" s="172" t="s">
        <v>18</v>
      </c>
      <c r="F1" s="172" t="s">
        <v>19</v>
      </c>
      <c r="G1" s="172" t="s">
        <v>20</v>
      </c>
      <c r="H1" s="172" t="s">
        <v>21</v>
      </c>
      <c r="I1" s="172" t="s">
        <v>22</v>
      </c>
      <c r="J1" s="172" t="s">
        <v>23</v>
      </c>
      <c r="K1" s="174" t="s">
        <v>24</v>
      </c>
      <c r="L1" s="173" t="s">
        <v>25</v>
      </c>
    </row>
    <row r="2" spans="1:12" s="1" customFormat="1" ht="14.4" x14ac:dyDescent="0.3">
      <c r="A2" s="162">
        <v>1</v>
      </c>
      <c r="B2" s="333"/>
      <c r="C2" s="333"/>
      <c r="D2" s="334"/>
      <c r="E2" s="336"/>
      <c r="F2" s="336"/>
      <c r="G2" s="336"/>
      <c r="H2" s="336"/>
      <c r="I2" s="336"/>
      <c r="J2" s="336"/>
      <c r="K2" s="340"/>
      <c r="L2" s="334"/>
    </row>
    <row r="3" spans="1:12" s="2" customFormat="1" ht="14.4" x14ac:dyDescent="0.3">
      <c r="A3" s="162">
        <v>2</v>
      </c>
      <c r="B3" s="333"/>
      <c r="C3" s="333"/>
      <c r="D3" s="334"/>
      <c r="E3" s="336"/>
      <c r="F3" s="336"/>
      <c r="G3" s="336"/>
      <c r="H3" s="336"/>
      <c r="I3" s="336"/>
      <c r="J3" s="336"/>
      <c r="K3" s="340"/>
      <c r="L3" s="334"/>
    </row>
    <row r="4" spans="1:12" s="2" customFormat="1" ht="14.4" x14ac:dyDescent="0.3">
      <c r="A4" s="162">
        <v>3</v>
      </c>
      <c r="B4" s="333"/>
      <c r="C4" s="333"/>
      <c r="D4" s="334"/>
      <c r="E4" s="336"/>
      <c r="F4" s="336"/>
      <c r="G4" s="336"/>
      <c r="H4" s="336"/>
      <c r="I4" s="336"/>
      <c r="J4" s="336"/>
      <c r="K4" s="340"/>
      <c r="L4" s="334"/>
    </row>
    <row r="5" spans="1:12" s="1" customFormat="1" ht="14.4" x14ac:dyDescent="0.3">
      <c r="A5" s="162">
        <v>4</v>
      </c>
      <c r="B5" s="333"/>
      <c r="C5" s="333"/>
      <c r="D5" s="334"/>
      <c r="E5" s="336"/>
      <c r="F5" s="336"/>
      <c r="G5" s="336"/>
      <c r="H5" s="336"/>
      <c r="I5" s="336"/>
      <c r="J5" s="336"/>
      <c r="K5" s="340"/>
      <c r="L5" s="334"/>
    </row>
    <row r="6" spans="1:12" s="2" customFormat="1" ht="14.4" x14ac:dyDescent="0.3">
      <c r="A6" s="162">
        <v>5</v>
      </c>
      <c r="B6" s="333"/>
      <c r="C6" s="333"/>
      <c r="D6" s="334"/>
      <c r="E6" s="336"/>
      <c r="F6" s="336"/>
      <c r="G6" s="336"/>
      <c r="H6" s="336"/>
      <c r="I6" s="336"/>
      <c r="J6" s="336"/>
      <c r="K6" s="340"/>
      <c r="L6" s="334"/>
    </row>
    <row r="7" spans="1:12" s="1" customFormat="1" ht="14.4" x14ac:dyDescent="0.3">
      <c r="A7" s="162">
        <v>6</v>
      </c>
      <c r="B7" s="333"/>
      <c r="C7" s="333"/>
      <c r="D7" s="334"/>
      <c r="E7" s="336"/>
      <c r="F7" s="336"/>
      <c r="G7" s="336"/>
      <c r="H7" s="336"/>
      <c r="I7" s="336"/>
      <c r="J7" s="336"/>
      <c r="K7" s="340"/>
      <c r="L7" s="334"/>
    </row>
    <row r="8" spans="1:12" s="2" customFormat="1" ht="14.4" x14ac:dyDescent="0.3">
      <c r="A8" s="162">
        <v>7</v>
      </c>
      <c r="B8" s="333"/>
      <c r="C8" s="333"/>
      <c r="D8" s="334"/>
      <c r="E8" s="336"/>
      <c r="F8" s="336"/>
      <c r="G8" s="336"/>
      <c r="H8" s="336"/>
      <c r="I8" s="336"/>
      <c r="J8" s="336"/>
      <c r="K8" s="340"/>
      <c r="L8" s="334"/>
    </row>
    <row r="9" spans="1:12" s="1" customFormat="1" ht="14.4" x14ac:dyDescent="0.3">
      <c r="A9" s="162">
        <v>8</v>
      </c>
      <c r="B9" s="333"/>
      <c r="C9" s="333"/>
      <c r="D9" s="334"/>
      <c r="E9" s="336"/>
      <c r="F9" s="336"/>
      <c r="G9" s="336"/>
      <c r="H9" s="336"/>
      <c r="I9" s="336"/>
      <c r="J9" s="336"/>
      <c r="K9" s="340"/>
      <c r="L9" s="334"/>
    </row>
    <row r="10" spans="1:12" s="2" customFormat="1" ht="14.4" x14ac:dyDescent="0.3">
      <c r="A10" s="162">
        <v>9</v>
      </c>
      <c r="B10" s="333"/>
      <c r="C10" s="333"/>
      <c r="D10" s="334"/>
      <c r="E10" s="336"/>
      <c r="F10" s="336"/>
      <c r="G10" s="336"/>
      <c r="H10" s="336"/>
      <c r="I10" s="336"/>
      <c r="J10" s="336"/>
      <c r="K10" s="340"/>
      <c r="L10" s="334"/>
    </row>
    <row r="11" spans="1:12" s="1" customFormat="1" ht="14.4" x14ac:dyDescent="0.3">
      <c r="A11" s="162">
        <v>10</v>
      </c>
      <c r="B11" s="333"/>
      <c r="C11" s="333"/>
      <c r="D11" s="334"/>
      <c r="E11" s="336"/>
      <c r="F11" s="336"/>
      <c r="G11" s="336"/>
      <c r="H11" s="336"/>
      <c r="I11" s="336"/>
      <c r="J11" s="336"/>
      <c r="K11" s="340"/>
      <c r="L11" s="334"/>
    </row>
    <row r="12" spans="1:12" s="2" customFormat="1" ht="14.4" x14ac:dyDescent="0.3">
      <c r="A12" s="162">
        <v>11</v>
      </c>
      <c r="B12" s="333"/>
      <c r="C12" s="333"/>
      <c r="D12" s="334"/>
      <c r="E12" s="336"/>
      <c r="F12" s="336"/>
      <c r="G12" s="336"/>
      <c r="H12" s="336"/>
      <c r="I12" s="336"/>
      <c r="J12" s="336"/>
      <c r="K12" s="340"/>
      <c r="L12" s="334"/>
    </row>
    <row r="13" spans="1:12" s="1" customFormat="1" ht="14.4" x14ac:dyDescent="0.3">
      <c r="A13" s="162">
        <v>12</v>
      </c>
      <c r="B13" s="333"/>
      <c r="C13" s="333"/>
      <c r="D13" s="334"/>
      <c r="E13" s="336"/>
      <c r="F13" s="336"/>
      <c r="G13" s="336"/>
      <c r="H13" s="336"/>
      <c r="I13" s="336"/>
      <c r="J13" s="336"/>
      <c r="K13" s="340"/>
      <c r="L13" s="334"/>
    </row>
    <row r="14" spans="1:12" s="1" customFormat="1" ht="14.4" x14ac:dyDescent="0.3">
      <c r="A14" s="162">
        <v>13</v>
      </c>
      <c r="B14" s="333"/>
      <c r="C14" s="333"/>
      <c r="D14" s="334"/>
      <c r="E14" s="336"/>
      <c r="F14" s="336"/>
      <c r="G14" s="336"/>
      <c r="H14" s="336"/>
      <c r="I14" s="336"/>
      <c r="J14" s="336"/>
      <c r="K14" s="340">
        <f t="shared" ref="K14" si="0">SUM(E14:J14)</f>
        <v>0</v>
      </c>
      <c r="L14" s="334"/>
    </row>
    <row r="15" spans="1:12" s="2" customFormat="1" ht="14.4" x14ac:dyDescent="0.3">
      <c r="A15" s="162">
        <v>14</v>
      </c>
      <c r="B15" s="333"/>
      <c r="C15" s="333"/>
      <c r="D15" s="334"/>
      <c r="E15" s="336"/>
      <c r="F15" s="336"/>
      <c r="G15" s="336"/>
      <c r="H15" s="336"/>
      <c r="I15" s="336"/>
      <c r="J15" s="336"/>
      <c r="K15" s="340">
        <f t="shared" ref="K15:K18" si="1">SUM(E15:J15)</f>
        <v>0</v>
      </c>
      <c r="L15" s="334"/>
    </row>
    <row r="16" spans="1:12" s="1" customFormat="1" ht="14.4" x14ac:dyDescent="0.3">
      <c r="A16" s="162">
        <v>15</v>
      </c>
      <c r="B16" s="333"/>
      <c r="C16" s="333"/>
      <c r="D16" s="334"/>
      <c r="E16" s="336"/>
      <c r="F16" s="336"/>
      <c r="G16" s="336"/>
      <c r="H16" s="336"/>
      <c r="I16" s="336"/>
      <c r="J16" s="336"/>
      <c r="K16" s="340">
        <f t="shared" si="1"/>
        <v>0</v>
      </c>
      <c r="L16" s="334"/>
    </row>
    <row r="17" spans="1:12" s="2" customFormat="1" ht="14.4" x14ac:dyDescent="0.3">
      <c r="A17" s="162">
        <v>16</v>
      </c>
      <c r="B17" s="333"/>
      <c r="C17" s="333"/>
      <c r="D17" s="334"/>
      <c r="E17" s="336"/>
      <c r="F17" s="336"/>
      <c r="G17" s="336"/>
      <c r="H17" s="336"/>
      <c r="I17" s="336"/>
      <c r="J17" s="336"/>
      <c r="K17" s="340">
        <f t="shared" si="1"/>
        <v>0</v>
      </c>
      <c r="L17" s="334"/>
    </row>
    <row r="18" spans="1:12" ht="14.4" x14ac:dyDescent="0.3">
      <c r="A18" s="162">
        <v>17</v>
      </c>
      <c r="B18" s="333"/>
      <c r="C18" s="333"/>
      <c r="D18" s="334"/>
      <c r="E18" s="336"/>
      <c r="F18" s="336"/>
      <c r="G18" s="336"/>
      <c r="H18" s="336"/>
      <c r="I18" s="336"/>
      <c r="J18" s="336"/>
      <c r="K18" s="340">
        <f t="shared" si="1"/>
        <v>0</v>
      </c>
      <c r="L18" s="334"/>
    </row>
    <row r="19" spans="1:12" s="2" customFormat="1" ht="14.4" x14ac:dyDescent="0.3">
      <c r="A19" s="162">
        <v>18</v>
      </c>
      <c r="B19" s="368"/>
      <c r="C19" s="368"/>
      <c r="D19" s="334"/>
      <c r="E19" s="336"/>
      <c r="F19" s="336"/>
      <c r="G19" s="336"/>
      <c r="H19" s="336"/>
      <c r="I19" s="336"/>
      <c r="J19" s="336"/>
      <c r="K19" s="340">
        <f t="shared" ref="K19:K31" si="2">SUM(E19:J19)</f>
        <v>0</v>
      </c>
      <c r="L19" s="334"/>
    </row>
    <row r="20" spans="1:12" ht="14.4" x14ac:dyDescent="0.3">
      <c r="A20" s="162">
        <v>19</v>
      </c>
      <c r="B20" s="333"/>
      <c r="C20" s="333"/>
      <c r="D20" s="334"/>
      <c r="E20" s="336"/>
      <c r="F20" s="336"/>
      <c r="G20" s="336"/>
      <c r="H20" s="336"/>
      <c r="I20" s="336"/>
      <c r="J20" s="336"/>
      <c r="K20" s="340">
        <f t="shared" si="2"/>
        <v>0</v>
      </c>
      <c r="L20" s="334"/>
    </row>
    <row r="21" spans="1:12" s="2" customFormat="1" ht="14.4" x14ac:dyDescent="0.3">
      <c r="A21" s="162">
        <v>20</v>
      </c>
      <c r="B21" s="367"/>
      <c r="C21" s="367"/>
      <c r="D21" s="334"/>
      <c r="E21" s="336"/>
      <c r="F21" s="336"/>
      <c r="G21" s="336"/>
      <c r="H21" s="336"/>
      <c r="I21" s="336"/>
      <c r="J21" s="336"/>
      <c r="K21" s="340">
        <f t="shared" si="2"/>
        <v>0</v>
      </c>
      <c r="L21" s="334"/>
    </row>
    <row r="22" spans="1:12" ht="14.4" x14ac:dyDescent="0.3">
      <c r="A22" s="162">
        <v>21</v>
      </c>
      <c r="B22" s="333"/>
      <c r="C22" s="333"/>
      <c r="D22" s="334"/>
      <c r="E22" s="336"/>
      <c r="F22" s="336"/>
      <c r="G22" s="336"/>
      <c r="H22" s="336"/>
      <c r="I22" s="336"/>
      <c r="J22" s="336"/>
      <c r="K22" s="340">
        <f t="shared" si="2"/>
        <v>0</v>
      </c>
      <c r="L22" s="334"/>
    </row>
    <row r="23" spans="1:12" s="2" customFormat="1" ht="14.4" x14ac:dyDescent="0.3">
      <c r="A23" s="162">
        <v>22</v>
      </c>
      <c r="B23" s="333"/>
      <c r="C23" s="333"/>
      <c r="D23" s="334"/>
      <c r="E23" s="336"/>
      <c r="F23" s="336"/>
      <c r="G23" s="336"/>
      <c r="H23" s="336"/>
      <c r="I23" s="336"/>
      <c r="J23" s="336"/>
      <c r="K23" s="340">
        <f t="shared" si="2"/>
        <v>0</v>
      </c>
      <c r="L23" s="334"/>
    </row>
    <row r="24" spans="1:12" ht="14.4" x14ac:dyDescent="0.3">
      <c r="A24" s="162">
        <v>23</v>
      </c>
      <c r="B24" s="333"/>
      <c r="C24" s="333"/>
      <c r="D24" s="334"/>
      <c r="E24" s="336"/>
      <c r="F24" s="336"/>
      <c r="G24" s="336"/>
      <c r="H24" s="336"/>
      <c r="I24" s="336"/>
      <c r="J24" s="336"/>
      <c r="K24" s="340">
        <f t="shared" si="2"/>
        <v>0</v>
      </c>
      <c r="L24" s="334"/>
    </row>
    <row r="25" spans="1:12" s="2" customFormat="1" ht="14.4" x14ac:dyDescent="0.3">
      <c r="A25" s="162">
        <v>24</v>
      </c>
      <c r="B25" s="333"/>
      <c r="C25" s="333"/>
      <c r="D25" s="334"/>
      <c r="E25" s="336"/>
      <c r="F25" s="336"/>
      <c r="G25" s="336"/>
      <c r="H25" s="336"/>
      <c r="I25" s="336"/>
      <c r="J25" s="336"/>
      <c r="K25" s="340">
        <f t="shared" si="2"/>
        <v>0</v>
      </c>
      <c r="L25" s="334"/>
    </row>
    <row r="26" spans="1:12" ht="14.4" x14ac:dyDescent="0.3">
      <c r="A26" s="162">
        <v>25</v>
      </c>
      <c r="B26" s="333"/>
      <c r="C26" s="333"/>
      <c r="D26" s="334"/>
      <c r="E26" s="336"/>
      <c r="F26" s="336"/>
      <c r="G26" s="336"/>
      <c r="H26" s="336"/>
      <c r="I26" s="336"/>
      <c r="J26" s="336"/>
      <c r="K26" s="340">
        <f t="shared" si="2"/>
        <v>0</v>
      </c>
      <c r="L26" s="334"/>
    </row>
    <row r="27" spans="1:12" ht="14.4" x14ac:dyDescent="0.3">
      <c r="A27" s="162">
        <v>26</v>
      </c>
      <c r="B27" s="333"/>
      <c r="C27" s="333"/>
      <c r="D27" s="334"/>
      <c r="E27" s="336"/>
      <c r="F27" s="336"/>
      <c r="G27" s="336"/>
      <c r="H27" s="336"/>
      <c r="I27" s="336"/>
      <c r="J27" s="336"/>
      <c r="K27" s="340">
        <f t="shared" si="2"/>
        <v>0</v>
      </c>
      <c r="L27" s="334"/>
    </row>
    <row r="28" spans="1:12" ht="14.4" x14ac:dyDescent="0.3">
      <c r="A28" s="162">
        <v>27</v>
      </c>
      <c r="B28" s="333"/>
      <c r="C28" s="333"/>
      <c r="D28" s="334"/>
      <c r="E28" s="336"/>
      <c r="F28" s="336"/>
      <c r="G28" s="336"/>
      <c r="H28" s="336"/>
      <c r="I28" s="336"/>
      <c r="J28" s="336"/>
      <c r="K28" s="340">
        <f t="shared" si="2"/>
        <v>0</v>
      </c>
      <c r="L28" s="334"/>
    </row>
    <row r="29" spans="1:12" ht="14.4" x14ac:dyDescent="0.3">
      <c r="A29" s="162">
        <v>28</v>
      </c>
      <c r="B29" s="333"/>
      <c r="C29" s="333"/>
      <c r="D29" s="334"/>
      <c r="E29" s="336"/>
      <c r="F29" s="336"/>
      <c r="G29" s="336"/>
      <c r="H29" s="336"/>
      <c r="I29" s="336"/>
      <c r="J29" s="336"/>
      <c r="K29" s="340">
        <f t="shared" si="2"/>
        <v>0</v>
      </c>
      <c r="L29" s="334"/>
    </row>
    <row r="30" spans="1:12" ht="14.4" x14ac:dyDescent="0.3">
      <c r="A30" s="162">
        <v>29</v>
      </c>
      <c r="B30" s="333"/>
      <c r="C30" s="333"/>
      <c r="D30" s="334"/>
      <c r="E30" s="336"/>
      <c r="F30" s="336"/>
      <c r="G30" s="336"/>
      <c r="H30" s="336"/>
      <c r="I30" s="336"/>
      <c r="J30" s="336"/>
      <c r="K30" s="340">
        <f t="shared" si="2"/>
        <v>0</v>
      </c>
      <c r="L30" s="334"/>
    </row>
    <row r="31" spans="1:12" ht="14.4" x14ac:dyDescent="0.3">
      <c r="A31" s="162">
        <v>30</v>
      </c>
      <c r="B31" s="333"/>
      <c r="C31" s="333"/>
      <c r="D31" s="334"/>
      <c r="E31" s="336"/>
      <c r="F31" s="336"/>
      <c r="G31" s="336"/>
      <c r="H31" s="336"/>
      <c r="I31" s="336"/>
      <c r="J31" s="336"/>
      <c r="K31" s="340">
        <f t="shared" si="2"/>
        <v>0</v>
      </c>
      <c r="L31" s="334"/>
    </row>
    <row r="32" spans="1:12" ht="14.4" x14ac:dyDescent="0.3">
      <c r="A32" s="162">
        <v>31</v>
      </c>
      <c r="B32" s="333"/>
      <c r="C32" s="333"/>
      <c r="D32" s="334"/>
      <c r="E32" s="336"/>
      <c r="F32" s="336"/>
      <c r="G32" s="336"/>
      <c r="H32" s="336"/>
      <c r="I32" s="336"/>
      <c r="J32" s="336"/>
      <c r="K32" s="340">
        <f t="shared" ref="K32:K55" si="3">SUM(E32:J32)</f>
        <v>0</v>
      </c>
      <c r="L32" s="334"/>
    </row>
    <row r="33" spans="1:12" ht="14.4" x14ac:dyDescent="0.3">
      <c r="A33" s="162">
        <v>32</v>
      </c>
      <c r="B33" s="333"/>
      <c r="C33" s="333"/>
      <c r="D33" s="334"/>
      <c r="E33" s="336"/>
      <c r="F33" s="336"/>
      <c r="G33" s="336"/>
      <c r="H33" s="336"/>
      <c r="I33" s="336"/>
      <c r="J33" s="336"/>
      <c r="K33" s="340">
        <f t="shared" si="3"/>
        <v>0</v>
      </c>
      <c r="L33" s="334"/>
    </row>
    <row r="34" spans="1:12" ht="14.4" x14ac:dyDescent="0.3">
      <c r="A34" s="162">
        <v>33</v>
      </c>
      <c r="B34" s="333"/>
      <c r="C34" s="333"/>
      <c r="D34" s="334"/>
      <c r="E34" s="336"/>
      <c r="F34" s="336"/>
      <c r="G34" s="336"/>
      <c r="H34" s="336"/>
      <c r="I34" s="336"/>
      <c r="J34" s="336"/>
      <c r="K34" s="340">
        <f t="shared" si="3"/>
        <v>0</v>
      </c>
      <c r="L34" s="334"/>
    </row>
    <row r="35" spans="1:12" ht="14.4" x14ac:dyDescent="0.3">
      <c r="A35" s="162">
        <v>34</v>
      </c>
      <c r="B35" s="333"/>
      <c r="C35" s="333"/>
      <c r="D35" s="334"/>
      <c r="E35" s="336"/>
      <c r="F35" s="336"/>
      <c r="G35" s="336"/>
      <c r="H35" s="336"/>
      <c r="I35" s="336"/>
      <c r="J35" s="336"/>
      <c r="K35" s="340">
        <f t="shared" si="3"/>
        <v>0</v>
      </c>
      <c r="L35" s="334"/>
    </row>
    <row r="36" spans="1:12" ht="14.4" x14ac:dyDescent="0.3">
      <c r="A36" s="162">
        <v>35</v>
      </c>
      <c r="B36" s="333"/>
      <c r="C36" s="333"/>
      <c r="D36" s="334"/>
      <c r="E36" s="336"/>
      <c r="F36" s="336"/>
      <c r="G36" s="336"/>
      <c r="H36" s="336"/>
      <c r="I36" s="336"/>
      <c r="J36" s="336"/>
      <c r="K36" s="340">
        <f t="shared" si="3"/>
        <v>0</v>
      </c>
      <c r="L36" s="334"/>
    </row>
    <row r="37" spans="1:12" ht="14.4" x14ac:dyDescent="0.3">
      <c r="A37" s="162">
        <v>36</v>
      </c>
      <c r="B37" s="333"/>
      <c r="C37" s="333"/>
      <c r="D37" s="334"/>
      <c r="E37" s="336"/>
      <c r="F37" s="336"/>
      <c r="G37" s="336"/>
      <c r="H37" s="336"/>
      <c r="I37" s="336"/>
      <c r="J37" s="336"/>
      <c r="K37" s="340">
        <f t="shared" si="3"/>
        <v>0</v>
      </c>
      <c r="L37" s="334"/>
    </row>
    <row r="38" spans="1:12" ht="14.4" x14ac:dyDescent="0.3">
      <c r="A38" s="162">
        <v>37</v>
      </c>
      <c r="B38" s="333"/>
      <c r="C38" s="333"/>
      <c r="D38" s="334"/>
      <c r="E38" s="336"/>
      <c r="F38" s="336"/>
      <c r="G38" s="336"/>
      <c r="H38" s="336"/>
      <c r="I38" s="336"/>
      <c r="J38" s="336"/>
      <c r="K38" s="340">
        <f t="shared" si="3"/>
        <v>0</v>
      </c>
      <c r="L38" s="334"/>
    </row>
    <row r="39" spans="1:12" ht="14.4" x14ac:dyDescent="0.3">
      <c r="A39" s="162">
        <v>38</v>
      </c>
      <c r="B39" s="333"/>
      <c r="C39" s="333"/>
      <c r="D39" s="334"/>
      <c r="E39" s="336"/>
      <c r="F39" s="336"/>
      <c r="G39" s="336"/>
      <c r="H39" s="336"/>
      <c r="I39" s="336"/>
      <c r="J39" s="336"/>
      <c r="K39" s="340">
        <f t="shared" si="3"/>
        <v>0</v>
      </c>
      <c r="L39" s="334"/>
    </row>
    <row r="40" spans="1:12" ht="14.4" x14ac:dyDescent="0.3">
      <c r="A40" s="162">
        <v>39</v>
      </c>
      <c r="B40" s="333"/>
      <c r="C40" s="333"/>
      <c r="D40" s="334"/>
      <c r="E40" s="336"/>
      <c r="F40" s="336"/>
      <c r="G40" s="336"/>
      <c r="H40" s="336"/>
      <c r="I40" s="336"/>
      <c r="J40" s="336"/>
      <c r="K40" s="340">
        <f t="shared" si="3"/>
        <v>0</v>
      </c>
      <c r="L40" s="334"/>
    </row>
    <row r="41" spans="1:12" ht="14.4" x14ac:dyDescent="0.3">
      <c r="A41" s="162">
        <v>40</v>
      </c>
      <c r="B41" s="333"/>
      <c r="C41" s="333"/>
      <c r="D41" s="334"/>
      <c r="E41" s="336"/>
      <c r="F41" s="336"/>
      <c r="G41" s="336"/>
      <c r="H41" s="336"/>
      <c r="I41" s="336"/>
      <c r="J41" s="336"/>
      <c r="K41" s="340">
        <f t="shared" si="3"/>
        <v>0</v>
      </c>
      <c r="L41" s="334"/>
    </row>
    <row r="42" spans="1:12" ht="14.4" x14ac:dyDescent="0.3">
      <c r="A42" s="162">
        <v>41</v>
      </c>
      <c r="B42" s="333"/>
      <c r="C42" s="333"/>
      <c r="D42" s="334"/>
      <c r="E42" s="336"/>
      <c r="F42" s="336"/>
      <c r="G42" s="336"/>
      <c r="H42" s="336"/>
      <c r="I42" s="336"/>
      <c r="J42" s="336"/>
      <c r="K42" s="340">
        <f t="shared" si="3"/>
        <v>0</v>
      </c>
      <c r="L42" s="334"/>
    </row>
    <row r="43" spans="1:12" ht="14.4" x14ac:dyDescent="0.3">
      <c r="A43" s="162">
        <v>42</v>
      </c>
      <c r="B43" s="333"/>
      <c r="C43" s="333"/>
      <c r="D43" s="334"/>
      <c r="E43" s="336"/>
      <c r="F43" s="336"/>
      <c r="G43" s="336"/>
      <c r="H43" s="336"/>
      <c r="I43" s="336"/>
      <c r="J43" s="336"/>
      <c r="K43" s="340">
        <f t="shared" si="3"/>
        <v>0</v>
      </c>
      <c r="L43" s="334"/>
    </row>
    <row r="44" spans="1:12" ht="14.4" x14ac:dyDescent="0.3">
      <c r="A44" s="162">
        <v>43</v>
      </c>
      <c r="B44" s="333"/>
      <c r="C44" s="333"/>
      <c r="D44" s="334"/>
      <c r="E44" s="336"/>
      <c r="F44" s="336"/>
      <c r="G44" s="336"/>
      <c r="H44" s="336"/>
      <c r="I44" s="336"/>
      <c r="J44" s="336"/>
      <c r="K44" s="340">
        <f t="shared" si="3"/>
        <v>0</v>
      </c>
      <c r="L44" s="334"/>
    </row>
    <row r="45" spans="1:12" ht="14.4" x14ac:dyDescent="0.3">
      <c r="A45" s="162">
        <v>44</v>
      </c>
      <c r="B45" s="333"/>
      <c r="C45" s="333"/>
      <c r="D45" s="334"/>
      <c r="E45" s="336"/>
      <c r="F45" s="336"/>
      <c r="G45" s="336"/>
      <c r="H45" s="336"/>
      <c r="I45" s="336"/>
      <c r="J45" s="336"/>
      <c r="K45" s="340">
        <f t="shared" si="3"/>
        <v>0</v>
      </c>
      <c r="L45" s="334"/>
    </row>
    <row r="46" spans="1:12" ht="14.4" x14ac:dyDescent="0.3">
      <c r="A46" s="162">
        <v>45</v>
      </c>
      <c r="B46" s="333"/>
      <c r="C46" s="333"/>
      <c r="D46" s="334"/>
      <c r="E46" s="336"/>
      <c r="F46" s="336"/>
      <c r="G46" s="336"/>
      <c r="H46" s="336"/>
      <c r="I46" s="336"/>
      <c r="J46" s="336"/>
      <c r="K46" s="340">
        <f t="shared" si="3"/>
        <v>0</v>
      </c>
      <c r="L46" s="334"/>
    </row>
    <row r="47" spans="1:12" ht="14.4" x14ac:dyDescent="0.3">
      <c r="A47" s="162">
        <v>46</v>
      </c>
      <c r="B47" s="333"/>
      <c r="C47" s="333"/>
      <c r="D47" s="334"/>
      <c r="E47" s="336"/>
      <c r="F47" s="336"/>
      <c r="G47" s="336"/>
      <c r="H47" s="336"/>
      <c r="I47" s="336"/>
      <c r="J47" s="336"/>
      <c r="K47" s="340">
        <f t="shared" si="3"/>
        <v>0</v>
      </c>
      <c r="L47" s="334"/>
    </row>
    <row r="48" spans="1:12" ht="14.4" x14ac:dyDescent="0.3">
      <c r="A48" s="162">
        <v>47</v>
      </c>
      <c r="B48" s="333"/>
      <c r="C48" s="333"/>
      <c r="D48" s="334"/>
      <c r="E48" s="336"/>
      <c r="F48" s="336"/>
      <c r="G48" s="336"/>
      <c r="H48" s="336"/>
      <c r="I48" s="336"/>
      <c r="J48" s="336"/>
      <c r="K48" s="340">
        <f t="shared" si="3"/>
        <v>0</v>
      </c>
      <c r="L48" s="334"/>
    </row>
    <row r="49" spans="1:12" ht="14.4" x14ac:dyDescent="0.3">
      <c r="A49" s="162">
        <v>48</v>
      </c>
      <c r="B49" s="333"/>
      <c r="C49" s="333"/>
      <c r="D49" s="334"/>
      <c r="E49" s="336"/>
      <c r="F49" s="336"/>
      <c r="G49" s="336"/>
      <c r="H49" s="336"/>
      <c r="I49" s="336"/>
      <c r="J49" s="336"/>
      <c r="K49" s="340">
        <f t="shared" si="3"/>
        <v>0</v>
      </c>
      <c r="L49" s="334"/>
    </row>
    <row r="50" spans="1:12" ht="14.4" x14ac:dyDescent="0.3">
      <c r="A50" s="162">
        <v>49</v>
      </c>
      <c r="B50" s="333"/>
      <c r="C50" s="333"/>
      <c r="D50" s="334"/>
      <c r="E50" s="336"/>
      <c r="F50" s="336"/>
      <c r="G50" s="336"/>
      <c r="H50" s="336"/>
      <c r="I50" s="336"/>
      <c r="J50" s="336"/>
      <c r="K50" s="340">
        <f t="shared" si="3"/>
        <v>0</v>
      </c>
      <c r="L50" s="334"/>
    </row>
    <row r="51" spans="1:12" ht="14.4" x14ac:dyDescent="0.3">
      <c r="A51" s="162">
        <v>50</v>
      </c>
      <c r="B51" s="333"/>
      <c r="C51" s="333"/>
      <c r="D51" s="334"/>
      <c r="E51" s="336"/>
      <c r="F51" s="336"/>
      <c r="G51" s="336"/>
      <c r="H51" s="336"/>
      <c r="I51" s="336"/>
      <c r="J51" s="336"/>
      <c r="K51" s="340">
        <f t="shared" si="3"/>
        <v>0</v>
      </c>
      <c r="L51" s="334"/>
    </row>
    <row r="52" spans="1:12" ht="14.4" x14ac:dyDescent="0.3">
      <c r="A52" s="162">
        <v>51</v>
      </c>
      <c r="B52" s="333"/>
      <c r="C52" s="333"/>
      <c r="D52" s="334"/>
      <c r="E52" s="336"/>
      <c r="F52" s="336"/>
      <c r="G52" s="336"/>
      <c r="H52" s="336"/>
      <c r="I52" s="336"/>
      <c r="J52" s="336"/>
      <c r="K52" s="340">
        <f t="shared" si="3"/>
        <v>0</v>
      </c>
      <c r="L52" s="334"/>
    </row>
    <row r="53" spans="1:12" ht="14.4" x14ac:dyDescent="0.3">
      <c r="A53" s="162">
        <v>52</v>
      </c>
      <c r="B53" s="333"/>
      <c r="C53" s="333"/>
      <c r="D53" s="334"/>
      <c r="E53" s="336"/>
      <c r="F53" s="336"/>
      <c r="G53" s="336"/>
      <c r="H53" s="336"/>
      <c r="I53" s="336"/>
      <c r="J53" s="336"/>
      <c r="K53" s="340">
        <f t="shared" si="3"/>
        <v>0</v>
      </c>
      <c r="L53" s="334"/>
    </row>
    <row r="54" spans="1:12" ht="14.4" x14ac:dyDescent="0.3">
      <c r="A54" s="162">
        <v>53</v>
      </c>
      <c r="B54" s="333"/>
      <c r="C54" s="333"/>
      <c r="D54" s="334"/>
      <c r="E54" s="336"/>
      <c r="F54" s="336"/>
      <c r="G54" s="336"/>
      <c r="H54" s="336"/>
      <c r="I54" s="336"/>
      <c r="J54" s="336"/>
      <c r="K54" s="340">
        <f t="shared" si="3"/>
        <v>0</v>
      </c>
      <c r="L54" s="334"/>
    </row>
    <row r="55" spans="1:12" ht="15" thickBot="1" x14ac:dyDescent="0.35">
      <c r="A55" s="182">
        <v>54</v>
      </c>
      <c r="B55" s="349"/>
      <c r="C55" s="349"/>
      <c r="D55" s="343"/>
      <c r="E55" s="344"/>
      <c r="F55" s="344"/>
      <c r="G55" s="344"/>
      <c r="H55" s="344"/>
      <c r="I55" s="344"/>
      <c r="J55" s="344"/>
      <c r="K55" s="345">
        <f t="shared" si="3"/>
        <v>0</v>
      </c>
      <c r="L55" s="343"/>
    </row>
  </sheetData>
  <sortState xmlns:xlrd2="http://schemas.microsoft.com/office/spreadsheetml/2017/richdata2" ref="A2:L13">
    <sortCondition descending="1" ref="K2:K13"/>
    <sortCondition ref="L2:L13"/>
    <sortCondition ref="D2:D13"/>
  </sortState>
  <printOptions headings="1" gridLines="1"/>
  <pageMargins left="0.7" right="0.7" top="0.75" bottom="0.75" header="0.3" footer="0.3"/>
  <pageSetup scale="62" orientation="landscape" r:id="rId1"/>
  <headerFooter>
    <oddHeader>&amp;CIntermediate Day 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R55"/>
  <sheetViews>
    <sheetView showWhiteSpace="0" zoomScale="96" zoomScaleNormal="96" zoomScalePageLayoutView="90" workbookViewId="0">
      <pane ySplit="1" topLeftCell="A2" activePane="bottomLeft" state="frozen"/>
      <selection pane="bottomLeft" activeCell="D60" sqref="D60"/>
    </sheetView>
  </sheetViews>
  <sheetFormatPr defaultRowHeight="13.8" x14ac:dyDescent="0.25"/>
  <cols>
    <col min="1" max="1" width="4.09765625" customWidth="1"/>
    <col min="2" max="2" width="17.69921875" style="156" customWidth="1"/>
    <col min="3" max="3" width="10.09765625" style="156" customWidth="1"/>
    <col min="4" max="4" width="10.59765625" style="105" customWidth="1"/>
    <col min="5" max="5" width="9" style="105"/>
    <col min="6" max="6" width="8.19921875" style="105" hidden="1" customWidth="1"/>
    <col min="7" max="7" width="0.5" style="105" customWidth="1"/>
    <col min="8" max="8" width="11.8984375" style="111" customWidth="1"/>
    <col min="9" max="9" width="11.69921875" style="37" customWidth="1"/>
    <col min="10" max="10" width="11.3984375" style="37" customWidth="1"/>
    <col min="11" max="11" width="10.19921875" style="37" hidden="1" customWidth="1"/>
    <col min="12" max="12" width="0.19921875" style="37" customWidth="1"/>
    <col min="13" max="13" width="10.59765625" style="13" customWidth="1"/>
    <col min="14" max="14" width="11.296875" style="105" customWidth="1"/>
    <col min="15" max="15" width="9" style="105"/>
    <col min="16" max="16" width="9.59765625" style="105" hidden="1" customWidth="1"/>
    <col min="17" max="17" width="9.19921875" style="105" hidden="1" customWidth="1"/>
    <col min="18" max="18" width="9" style="111"/>
  </cols>
  <sheetData>
    <row r="1" spans="1:18" s="4" customFormat="1" ht="14.4" x14ac:dyDescent="0.3">
      <c r="A1" s="192"/>
      <c r="B1" s="197" t="s">
        <v>15</v>
      </c>
      <c r="C1" s="197" t="s">
        <v>16</v>
      </c>
      <c r="D1" s="286" t="s">
        <v>98</v>
      </c>
      <c r="E1" s="286" t="s">
        <v>99</v>
      </c>
      <c r="F1" s="286" t="s">
        <v>100</v>
      </c>
      <c r="G1" s="226" t="s">
        <v>101</v>
      </c>
      <c r="H1" s="226" t="s">
        <v>102</v>
      </c>
      <c r="I1" s="273" t="s">
        <v>103</v>
      </c>
      <c r="J1" s="195" t="s">
        <v>104</v>
      </c>
      <c r="K1" s="195" t="s">
        <v>105</v>
      </c>
      <c r="L1" s="194" t="s">
        <v>106</v>
      </c>
      <c r="M1" s="194" t="s">
        <v>107</v>
      </c>
      <c r="N1" s="286" t="s">
        <v>108</v>
      </c>
      <c r="O1" s="286" t="s">
        <v>109</v>
      </c>
      <c r="P1" s="286" t="s">
        <v>110</v>
      </c>
      <c r="Q1" s="226" t="s">
        <v>111</v>
      </c>
      <c r="R1" s="226" t="s">
        <v>25</v>
      </c>
    </row>
    <row r="2" spans="1:18" s="8" customFormat="1" ht="14.4" x14ac:dyDescent="0.3">
      <c r="A2" s="192">
        <v>1</v>
      </c>
      <c r="B2" s="369" t="str">
        <f>'INT 1'!B3</f>
        <v>Ward Hobbs</v>
      </c>
      <c r="C2" s="369" t="str">
        <f>'INT 1'!C3</f>
        <v>Red</v>
      </c>
      <c r="D2" s="370">
        <f>VLOOKUP(C2,'INT 1'!$C$2:$D$55,2,FALSE)</f>
        <v>3.1018518518518521E-4</v>
      </c>
      <c r="E2" s="370">
        <f>VLOOKUP(C2,'INT 2'!$C$2:$D$55,2,FALSE)</f>
        <v>2.1064814814814815E-4</v>
      </c>
      <c r="F2" s="370" t="e">
        <f>VLOOKUP(C2,'INT 3'!$C$2:$D$55,2,FALSE)</f>
        <v>#N/A</v>
      </c>
      <c r="G2" s="334">
        <v>8.3333333333333301E-2</v>
      </c>
      <c r="H2" s="334">
        <f>SUM(D2:E2)</f>
        <v>5.2083333333333333E-4</v>
      </c>
      <c r="I2" s="371">
        <f>VLOOKUP(C2,'INT 1'!$C$2:$K$55,9,FALSE)</f>
        <v>180</v>
      </c>
      <c r="J2" s="340">
        <f>VLOOKUP(C2,'INT 2'!$C$2:$K$55,9,FALSE)</f>
        <v>180</v>
      </c>
      <c r="K2" s="340" t="e">
        <f>VLOOKUP(C2,'INT 3'!$C$2:$K$55,9,FALSE)</f>
        <v>#N/A</v>
      </c>
      <c r="L2" s="336">
        <v>0</v>
      </c>
      <c r="M2" s="372">
        <f>SUM(I2:J2)</f>
        <v>360</v>
      </c>
      <c r="N2" s="370">
        <f>VLOOKUP(C2,'INT 1'!$C$2:$L$55,10,FALSE)</f>
        <v>2.2997685185185183E-3</v>
      </c>
      <c r="O2" s="370">
        <f>VLOOKUP(C2,'INT 2'!$C$2:$L$55,10,FALSE)</f>
        <v>2.5358796296296297E-3</v>
      </c>
      <c r="P2" s="370" t="e">
        <f>VLOOKUP(C2,'INT 3'!$C$2:$L$55,10,FALSE)</f>
        <v>#N/A</v>
      </c>
      <c r="Q2" s="334">
        <v>0.33333333333333398</v>
      </c>
      <c r="R2" s="334">
        <f>SUM(N2:O2)</f>
        <v>4.8356481481481479E-3</v>
      </c>
    </row>
    <row r="3" spans="1:18" s="9" customFormat="1" ht="14.4" x14ac:dyDescent="0.3">
      <c r="A3" s="192">
        <v>2</v>
      </c>
      <c r="B3" s="369" t="str">
        <f>'INT 1'!B4</f>
        <v>Todd Weinrich</v>
      </c>
      <c r="C3" s="369" t="str">
        <f>'INT 1'!C4</f>
        <v>Maverick</v>
      </c>
      <c r="D3" s="370">
        <f>VLOOKUP(C3,'INT 1'!$C$2:$D$55,2,FALSE)</f>
        <v>2.44212962962963E-4</v>
      </c>
      <c r="E3" s="370">
        <f>VLOOKUP(C3,'INT 2'!$C$2:$D$55,2,FALSE)</f>
        <v>2.175925925925926E-4</v>
      </c>
      <c r="F3" s="370" t="e">
        <f>VLOOKUP(C3,'INT 3'!$C$2:$D$55,2,FALSE)</f>
        <v>#N/A</v>
      </c>
      <c r="G3" s="334">
        <v>0</v>
      </c>
      <c r="H3" s="334">
        <f>SUM(D3:E3)</f>
        <v>4.6180555555555558E-4</v>
      </c>
      <c r="I3" s="371">
        <f>VLOOKUP(C3,'INT 1'!$C$2:$K$55,9,FALSE)</f>
        <v>180</v>
      </c>
      <c r="J3" s="340">
        <f>VLOOKUP(C3,'INT 2'!$C$2:$K$55,9,FALSE)</f>
        <v>180</v>
      </c>
      <c r="K3" s="340" t="e">
        <f>VLOOKUP(C3,'INT 3'!$C$2:$K$55,9,FALSE)</f>
        <v>#N/A</v>
      </c>
      <c r="L3" s="336">
        <v>0</v>
      </c>
      <c r="M3" s="372">
        <f>SUM(I3:J3)</f>
        <v>360</v>
      </c>
      <c r="N3" s="370">
        <f>VLOOKUP(C3,'INT 1'!$C$2:$L$55,10,FALSE)</f>
        <v>2.4664351851851852E-3</v>
      </c>
      <c r="O3" s="370">
        <f>VLOOKUP(C3,'INT 2'!$C$2:$L$55,10,FALSE)</f>
        <v>2.891203703703704E-3</v>
      </c>
      <c r="P3" s="370" t="e">
        <f>VLOOKUP(C3,'INT 3'!$C$2:$L$55,10,FALSE)</f>
        <v>#N/A</v>
      </c>
      <c r="Q3" s="334">
        <v>0.375</v>
      </c>
      <c r="R3" s="334">
        <f>SUM(N3:O3)</f>
        <v>5.3576388888888892E-3</v>
      </c>
    </row>
    <row r="4" spans="1:18" s="7" customFormat="1" ht="14.4" x14ac:dyDescent="0.3">
      <c r="A4" s="192">
        <v>3</v>
      </c>
      <c r="B4" s="369" t="str">
        <f>'INT 1'!B5</f>
        <v>Leonard Morrow</v>
      </c>
      <c r="C4" s="369" t="str">
        <f>'INT 1'!C5</f>
        <v>Gus</v>
      </c>
      <c r="D4" s="370">
        <f>VLOOKUP(C4,'INT 1'!$C$2:$D$55,2,FALSE)</f>
        <v>4.1666666666666669E-4</v>
      </c>
      <c r="E4" s="370">
        <f>VLOOKUP(C4,'INT 2'!$C$2:$D$55,2,FALSE)</f>
        <v>2.4537037037037035E-4</v>
      </c>
      <c r="F4" s="370" t="e">
        <f>VLOOKUP(C4,'INT 3'!$C$2:$D$55,2,FALSE)</f>
        <v>#N/A</v>
      </c>
      <c r="G4" s="334">
        <v>0</v>
      </c>
      <c r="H4" s="334">
        <f>SUM(D4:E4)</f>
        <v>6.6203703703703704E-4</v>
      </c>
      <c r="I4" s="371">
        <f>VLOOKUP(C4,'INT 1'!$C$2:$K$55,9,FALSE)</f>
        <v>180</v>
      </c>
      <c r="J4" s="340">
        <f>VLOOKUP(C4,'INT 2'!$C$2:$K$55,9,FALSE)</f>
        <v>180</v>
      </c>
      <c r="K4" s="340" t="e">
        <f>VLOOKUP(C4,'INT 3'!$C$2:$K$55,9,FALSE)</f>
        <v>#N/A</v>
      </c>
      <c r="L4" s="336">
        <v>0</v>
      </c>
      <c r="M4" s="372">
        <f>SUM(I4:J4)</f>
        <v>360</v>
      </c>
      <c r="N4" s="370">
        <f>VLOOKUP(C4,'INT 1'!$C$2:$L$55,10,FALSE)</f>
        <v>3.5717592592592593E-3</v>
      </c>
      <c r="O4" s="370">
        <f>VLOOKUP(C4,'INT 2'!$C$2:$L$55,10,FALSE)</f>
        <v>3.4421296296296292E-3</v>
      </c>
      <c r="P4" s="370" t="e">
        <f>VLOOKUP(C4,'INT 3'!$C$2:$L$55,10,FALSE)</f>
        <v>#N/A</v>
      </c>
      <c r="Q4" s="334">
        <v>4.1666666666666699E-2</v>
      </c>
      <c r="R4" s="334">
        <f>SUM(N4:O4)</f>
        <v>7.013888888888889E-3</v>
      </c>
    </row>
    <row r="5" spans="1:18" s="2" customFormat="1" ht="14.4" x14ac:dyDescent="0.3">
      <c r="A5" s="192">
        <v>4</v>
      </c>
      <c r="B5" s="369" t="str">
        <f>'INT 1'!B14</f>
        <v>Blaine Morgan</v>
      </c>
      <c r="C5" s="369" t="str">
        <f>'INT 1'!C14</f>
        <v>Gus</v>
      </c>
      <c r="D5" s="370">
        <f>VLOOKUP(C5,'INT 1'!$C$2:$D$55,2,FALSE)</f>
        <v>4.1666666666666669E-4</v>
      </c>
      <c r="E5" s="370">
        <f>VLOOKUP(C5,'INT 2'!$C$2:$D$55,2,FALSE)</f>
        <v>2.4537037037037035E-4</v>
      </c>
      <c r="F5" s="370" t="e">
        <f>VLOOKUP(C5,'INT 3'!$C$2:$D$55,2,FALSE)</f>
        <v>#N/A</v>
      </c>
      <c r="G5" s="334">
        <v>0</v>
      </c>
      <c r="H5" s="334">
        <f>SUM(D5:E5)</f>
        <v>6.6203703703703704E-4</v>
      </c>
      <c r="I5" s="371">
        <f>VLOOKUP(C5,'INT 1'!$C$2:$K$55,9,FALSE)</f>
        <v>180</v>
      </c>
      <c r="J5" s="340">
        <f>VLOOKUP(C5,'INT 2'!$C$2:$K$55,9,FALSE)</f>
        <v>180</v>
      </c>
      <c r="K5" s="340" t="e">
        <f>VLOOKUP(C5,'INT 3'!$C$2:$K$55,9,FALSE)</f>
        <v>#N/A</v>
      </c>
      <c r="L5" s="336">
        <v>0</v>
      </c>
      <c r="M5" s="372">
        <f>SUM(I5:J5)</f>
        <v>360</v>
      </c>
      <c r="N5" s="370">
        <f>VLOOKUP(C5,'INT 1'!$C$2:$L$55,10,FALSE)</f>
        <v>3.5717592592592593E-3</v>
      </c>
      <c r="O5" s="370">
        <f>VLOOKUP(C5,'INT 2'!$C$2:$L$55,10,FALSE)</f>
        <v>3.4421296296296292E-3</v>
      </c>
      <c r="P5" s="370" t="e">
        <f>VLOOKUP(C5,'INT 3'!$C$2:$L$55,10,FALSE)</f>
        <v>#N/A</v>
      </c>
      <c r="Q5" s="334">
        <v>1.25</v>
      </c>
      <c r="R5" s="334">
        <f>SUM(N5:O5)</f>
        <v>7.013888888888889E-3</v>
      </c>
    </row>
    <row r="6" spans="1:18" s="7" customFormat="1" ht="14.4" x14ac:dyDescent="0.3">
      <c r="A6" s="192">
        <v>5</v>
      </c>
      <c r="B6" s="369" t="str">
        <f>'INT 1'!B6</f>
        <v>Ward Hobbs</v>
      </c>
      <c r="C6" s="369" t="str">
        <f>'INT 1'!C6</f>
        <v>Hulk</v>
      </c>
      <c r="D6" s="370">
        <f>VLOOKUP(C6,'INT 1'!$C$2:$D$55,2,FALSE)</f>
        <v>6.226851851851851E-4</v>
      </c>
      <c r="E6" s="370">
        <f>VLOOKUP(C6,'INT 2'!$C$2:$D$55,2,FALSE)</f>
        <v>2.2222222222222221E-4</v>
      </c>
      <c r="F6" s="370" t="e">
        <f>VLOOKUP(C6,'INT 3'!$C$2:$D$55,2,FALSE)</f>
        <v>#N/A</v>
      </c>
      <c r="G6" s="334">
        <v>0</v>
      </c>
      <c r="H6" s="334">
        <f>SUM(D6:E6)</f>
        <v>8.4490740740740728E-4</v>
      </c>
      <c r="I6" s="371">
        <f>VLOOKUP(C6,'INT 1'!$C$2:$K$55,9,FALSE)</f>
        <v>180</v>
      </c>
      <c r="J6" s="340">
        <f>VLOOKUP(C6,'INT 2'!$C$2:$K$55,9,FALSE)</f>
        <v>180</v>
      </c>
      <c r="K6" s="340" t="e">
        <f>VLOOKUP(C6,'INT 3'!$C$2:$K$55,9,FALSE)</f>
        <v>#N/A</v>
      </c>
      <c r="L6" s="336">
        <v>0</v>
      </c>
      <c r="M6" s="372">
        <f>SUM(I6:J6)</f>
        <v>360</v>
      </c>
      <c r="N6" s="370">
        <f>VLOOKUP(C6,'INT 1'!$C$2:$L$55,10,FALSE)</f>
        <v>4.0011574074074073E-3</v>
      </c>
      <c r="O6" s="370">
        <f>VLOOKUP(C6,'INT 2'!$C$2:$L$55,10,FALSE)</f>
        <v>3.7453703703703707E-3</v>
      </c>
      <c r="P6" s="370" t="e">
        <f>VLOOKUP(C6,'INT 3'!$C$2:$L$55,10,FALSE)</f>
        <v>#N/A</v>
      </c>
      <c r="Q6" s="334">
        <v>0.125</v>
      </c>
      <c r="R6" s="334">
        <f>SUM(N6:O6)</f>
        <v>7.7465277777777775E-3</v>
      </c>
    </row>
    <row r="7" spans="1:18" s="2" customFormat="1" ht="14.4" x14ac:dyDescent="0.3">
      <c r="A7" s="192">
        <v>6</v>
      </c>
      <c r="B7" s="369" t="str">
        <f>'INT 1'!B2</f>
        <v>Blaine Morgan</v>
      </c>
      <c r="C7" s="369" t="str">
        <f>'INT 1'!C2</f>
        <v>Storm</v>
      </c>
      <c r="D7" s="370">
        <f>VLOOKUP(C7,'INT 1'!$C$2:$D$55,2,FALSE)</f>
        <v>2.6273148148148146E-4</v>
      </c>
      <c r="E7" s="370">
        <f>VLOOKUP(C7,'INT 2'!$C$2:$D$55,2,FALSE)</f>
        <v>1.6481481481481482E-3</v>
      </c>
      <c r="F7" s="370" t="e">
        <f>VLOOKUP(C7,'INT 3'!$C$2:$D$55,2,FALSE)</f>
        <v>#N/A</v>
      </c>
      <c r="G7" s="334">
        <v>8.3333333333333301E-2</v>
      </c>
      <c r="H7" s="334">
        <f>SUM(D7:E7)</f>
        <v>1.9108796296296296E-3</v>
      </c>
      <c r="I7" s="371">
        <f>VLOOKUP(C7,'INT 1'!$C$2:$K$55,9,FALSE)</f>
        <v>180</v>
      </c>
      <c r="J7" s="340">
        <f>VLOOKUP(C7,'INT 2'!$C$2:$K$55,9,FALSE)</f>
        <v>150</v>
      </c>
      <c r="K7" s="340" t="e">
        <f>VLOOKUP(C7,'INT 3'!$C$2:$K$55,9,FALSE)</f>
        <v>#N/A</v>
      </c>
      <c r="L7" s="336">
        <v>0</v>
      </c>
      <c r="M7" s="372">
        <f>SUM(I7:J7)</f>
        <v>330</v>
      </c>
      <c r="N7" s="370">
        <v>2.650462962962963E-3</v>
      </c>
      <c r="O7" s="370">
        <f>VLOOKUP(C7,'INT 2'!$C$2:$L$55,10,FALSE)</f>
        <v>4.1666666666666666E-3</v>
      </c>
      <c r="P7" s="370" t="e">
        <f>VLOOKUP(C7,'INT 3'!$C$2:$L$55,10,FALSE)</f>
        <v>#N/A</v>
      </c>
      <c r="Q7" s="334">
        <v>8.3333333333333301E-2</v>
      </c>
      <c r="R7" s="334">
        <f>SUM(N7:O7)</f>
        <v>6.8171296296296296E-3</v>
      </c>
    </row>
    <row r="8" spans="1:18" s="7" customFormat="1" ht="14.4" x14ac:dyDescent="0.3">
      <c r="A8" s="192">
        <v>7</v>
      </c>
      <c r="B8" s="369" t="str">
        <f>'INT 1'!B7</f>
        <v>Tom Woods</v>
      </c>
      <c r="C8" s="369" t="str">
        <f>'INT 1'!C7</f>
        <v>Hooey</v>
      </c>
      <c r="D8" s="370">
        <f>VLOOKUP(C8,'INT 1'!$C$2:$D$55,2,FALSE)</f>
        <v>4.7916666666666664E-4</v>
      </c>
      <c r="E8" s="370">
        <f>VLOOKUP(C8,'INT 2'!$C$2:$D$55,2,FALSE)</f>
        <v>1.8171296296296295E-4</v>
      </c>
      <c r="F8" s="370" t="e">
        <f>VLOOKUP(C8,'INT 3'!$C$2:$D$55,2,FALSE)</f>
        <v>#N/A</v>
      </c>
      <c r="G8" s="334">
        <v>0</v>
      </c>
      <c r="H8" s="334">
        <f>SUM(D8:E8)</f>
        <v>6.6087962962962953E-4</v>
      </c>
      <c r="I8" s="371">
        <f>VLOOKUP(C8,'INT 1'!$C$2:$K$55,9,FALSE)</f>
        <v>120</v>
      </c>
      <c r="J8" s="340">
        <f>VLOOKUP(C8,'INT 2'!$C$2:$K$55,9,FALSE)</f>
        <v>180</v>
      </c>
      <c r="K8" s="340" t="e">
        <f>VLOOKUP(C8,'INT 3'!$C$2:$K$55,9,FALSE)</f>
        <v>#N/A</v>
      </c>
      <c r="L8" s="336">
        <v>0</v>
      </c>
      <c r="M8" s="372">
        <f>SUM(I8:J8)</f>
        <v>300</v>
      </c>
      <c r="N8" s="370">
        <f>VLOOKUP(C8,'INT 1'!$C$2:$L$55,10,FALSE)</f>
        <v>4.1666666666666666E-3</v>
      </c>
      <c r="O8" s="370">
        <f>VLOOKUP(C8,'INT 2'!$C$2:$L$55,10,FALSE)</f>
        <v>2.9560185185185184E-3</v>
      </c>
      <c r="P8" s="370" t="e">
        <f>VLOOKUP(C8,'INT 3'!$C$2:$L$55,10,FALSE)</f>
        <v>#N/A</v>
      </c>
      <c r="Q8" s="334">
        <v>0.41666666666666702</v>
      </c>
      <c r="R8" s="334">
        <f>SUM(N8:O8)</f>
        <v>7.122685185185185E-3</v>
      </c>
    </row>
    <row r="9" spans="1:18" s="2" customFormat="1" ht="14.4" x14ac:dyDescent="0.3">
      <c r="A9" s="192">
        <v>8</v>
      </c>
      <c r="B9" s="369" t="str">
        <f>'INT 1'!B8</f>
        <v>Brandi Weinrich</v>
      </c>
      <c r="C9" s="369" t="str">
        <f>'INT 1'!C8</f>
        <v>Betty</v>
      </c>
      <c r="D9" s="370">
        <f>VLOOKUP(C9,'INT 1'!$C$2:$D$55,2,FALSE)</f>
        <v>1.1076388888888889E-3</v>
      </c>
      <c r="E9" s="370">
        <f>VLOOKUP(C9,'INT 2'!$C$2:$D$55,2,FALSE)</f>
        <v>2.7662037037037038E-4</v>
      </c>
      <c r="F9" s="370" t="e">
        <f>VLOOKUP(C9,'INT 3'!$C$2:$D$55,2,FALSE)</f>
        <v>#N/A</v>
      </c>
      <c r="G9" s="334">
        <v>0</v>
      </c>
      <c r="H9" s="334">
        <f>SUM(D9:E9)</f>
        <v>1.3842592592592593E-3</v>
      </c>
      <c r="I9" s="371">
        <f>VLOOKUP(C9,'INT 1'!$C$2:$K$55,9,FALSE)</f>
        <v>90</v>
      </c>
      <c r="J9" s="340">
        <f>VLOOKUP(C9,'INT 2'!$C$2:$K$55,9,FALSE)</f>
        <v>180</v>
      </c>
      <c r="K9" s="340" t="e">
        <f>VLOOKUP(C9,'INT 3'!$C$2:$K$55,9,FALSE)</f>
        <v>#N/A</v>
      </c>
      <c r="L9" s="336">
        <v>0</v>
      </c>
      <c r="M9" s="372">
        <f>SUM(I9:J9)</f>
        <v>270</v>
      </c>
      <c r="N9" s="370">
        <f>VLOOKUP(C9,'INT 1'!$C$2:$L$55,10,FALSE)</f>
        <v>4.1666666666666666E-3</v>
      </c>
      <c r="O9" s="370">
        <f>VLOOKUP(C9,'INT 2'!$C$2:$L$55,10,FALSE)</f>
        <v>3.6562499999999998E-3</v>
      </c>
      <c r="P9" s="370" t="e">
        <f>VLOOKUP(C9,'INT 3'!$C$2:$L$55,10,FALSE)</f>
        <v>#N/A</v>
      </c>
      <c r="Q9" s="334">
        <v>0.91666666666666696</v>
      </c>
      <c r="R9" s="334">
        <f>SUM(N9:O9)</f>
        <v>7.8229166666666655E-3</v>
      </c>
    </row>
    <row r="10" spans="1:18" s="7" customFormat="1" ht="14.4" x14ac:dyDescent="0.3">
      <c r="A10" s="192">
        <v>9</v>
      </c>
      <c r="B10" s="369" t="str">
        <f>'INT 1'!B9</f>
        <v>Breaunna Blizek</v>
      </c>
      <c r="C10" s="369" t="str">
        <f>'INT 1'!C9</f>
        <v>Dash</v>
      </c>
      <c r="D10" s="370">
        <f>VLOOKUP(C10,'INT 1'!$C$2:$D$55,2,FALSE)</f>
        <v>1.2430555555555556E-3</v>
      </c>
      <c r="E10" s="370">
        <f>VLOOKUP(C10,'INT 2'!$C$2:$D$55,2,FALSE)</f>
        <v>1.9675925925925926E-4</v>
      </c>
      <c r="F10" s="370" t="e">
        <f>VLOOKUP(C10,'INT 3'!$C$2:$D$55,2,FALSE)</f>
        <v>#N/A</v>
      </c>
      <c r="G10" s="334">
        <v>8.3333333333333301E-2</v>
      </c>
      <c r="H10" s="334">
        <f>SUM(D10:E10)</f>
        <v>1.4398148148148148E-3</v>
      </c>
      <c r="I10" s="371">
        <f>VLOOKUP(C10,'INT 1'!$C$2:$K$55,9,FALSE)</f>
        <v>90</v>
      </c>
      <c r="J10" s="340">
        <f>VLOOKUP(C10,'INT 2'!$C$2:$K$55,9,FALSE)</f>
        <v>180</v>
      </c>
      <c r="K10" s="340" t="e">
        <f>VLOOKUP(C10,'INT 3'!$C$2:$K$55,9,FALSE)</f>
        <v>#N/A</v>
      </c>
      <c r="L10" s="336">
        <v>0</v>
      </c>
      <c r="M10" s="372">
        <f>SUM(I10:J10)</f>
        <v>270</v>
      </c>
      <c r="N10" s="370">
        <f>VLOOKUP(C10,'INT 1'!$C$2:$L$55,10,FALSE)</f>
        <v>4.1666666666666666E-3</v>
      </c>
      <c r="O10" s="370">
        <f>VLOOKUP(C10,'INT 2'!$C$2:$L$55,10,FALSE)</f>
        <v>4.1215277777777778E-3</v>
      </c>
      <c r="P10" s="370" t="e">
        <f>VLOOKUP(C10,'INT 3'!$C$2:$L$55,10,FALSE)</f>
        <v>#N/A</v>
      </c>
      <c r="Q10" s="334">
        <v>0.58333333333333404</v>
      </c>
      <c r="R10" s="334">
        <f>SUM(N10:O10)</f>
        <v>8.2881944444444453E-3</v>
      </c>
    </row>
    <row r="11" spans="1:18" s="2" customFormat="1" ht="14.4" x14ac:dyDescent="0.3">
      <c r="A11" s="192">
        <v>10</v>
      </c>
      <c r="B11" s="369" t="str">
        <f>'INT 1'!B12</f>
        <v>Todd Weinrich</v>
      </c>
      <c r="C11" s="369" t="str">
        <f>'INT 1'!C12</f>
        <v>Lazarus</v>
      </c>
      <c r="D11" s="370">
        <f>VLOOKUP(C11,'INT 1'!$C$2:$D$55,2,FALSE)</f>
        <v>5.2777777777777784E-4</v>
      </c>
      <c r="E11" s="370">
        <f>VLOOKUP(C11,'INT 2'!$C$2:$D$55,2,FALSE)</f>
        <v>2.5694444444444446E-4</v>
      </c>
      <c r="F11" s="370" t="e">
        <f>VLOOKUP(C11,'INT 3'!$C$2:$D$55,2,FALSE)</f>
        <v>#N/A</v>
      </c>
      <c r="G11" s="334">
        <v>8.3333333333333301E-2</v>
      </c>
      <c r="H11" s="334">
        <f>SUM(D11:E11)</f>
        <v>7.8472222222222224E-4</v>
      </c>
      <c r="I11" s="371">
        <f>VLOOKUP(C11,'INT 1'!$C$2:$K$55,9,FALSE)</f>
        <v>60</v>
      </c>
      <c r="J11" s="340">
        <f>VLOOKUP(C11,'INT 2'!$C$2:$K$55,9,FALSE)</f>
        <v>180</v>
      </c>
      <c r="K11" s="340" t="e">
        <f>VLOOKUP(C11,'INT 3'!$C$2:$K$55,9,FALSE)</f>
        <v>#N/A</v>
      </c>
      <c r="L11" s="336">
        <v>0</v>
      </c>
      <c r="M11" s="372">
        <f>SUM(I11:J11)</f>
        <v>240</v>
      </c>
      <c r="N11" s="370">
        <f>VLOOKUP(C11,'INT 1'!$C$2:$L$55,10,FALSE)</f>
        <v>4.1666666666666666E-3</v>
      </c>
      <c r="O11" s="370">
        <f>VLOOKUP(C11,'INT 2'!$C$2:$L$55,10,FALSE)</f>
        <v>2.1956018518518518E-3</v>
      </c>
      <c r="P11" s="370" t="e">
        <f>VLOOKUP(C11,'INT 3'!$C$2:$L$55,10,FALSE)</f>
        <v>#N/A</v>
      </c>
      <c r="Q11" s="334">
        <v>0.20833333333333301</v>
      </c>
      <c r="R11" s="334">
        <f>SUM(N11:O11)</f>
        <v>6.3622685185185188E-3</v>
      </c>
    </row>
    <row r="12" spans="1:18" s="7" customFormat="1" ht="14.4" x14ac:dyDescent="0.3">
      <c r="A12" s="192">
        <v>11</v>
      </c>
      <c r="B12" s="369" t="str">
        <f>'INT 1'!B11</f>
        <v>John Stottlemyre</v>
      </c>
      <c r="C12" s="369" t="str">
        <f>'INT 1'!C11</f>
        <v>Pete</v>
      </c>
      <c r="D12" s="370">
        <f>VLOOKUP(C12,'INT 1'!$C$2:$D$55,2,FALSE)</f>
        <v>1.7592592592592592E-4</v>
      </c>
      <c r="E12" s="370">
        <f>VLOOKUP(C12,'INT 2'!$C$2:$D$55,2,FALSE)</f>
        <v>2.6041666666666666E-4</v>
      </c>
      <c r="F12" s="370" t="e">
        <f>VLOOKUP(C12,'INT 3'!$C$2:$D$55,2,FALSE)</f>
        <v>#N/A</v>
      </c>
      <c r="G12" s="334">
        <v>0</v>
      </c>
      <c r="H12" s="334">
        <f>SUM(D12:E12)</f>
        <v>4.3634259259259255E-4</v>
      </c>
      <c r="I12" s="371">
        <f>VLOOKUP(C12,'INT 1'!$C$2:$K$55,9,FALSE)</f>
        <v>60</v>
      </c>
      <c r="J12" s="340">
        <f>VLOOKUP(C12,'INT 2'!$C$2:$K$55,9,FALSE)</f>
        <v>180</v>
      </c>
      <c r="K12" s="340" t="e">
        <f>VLOOKUP(C12,'INT 3'!$C$2:$K$55,9,FALSE)</f>
        <v>#N/A</v>
      </c>
      <c r="L12" s="336">
        <v>0</v>
      </c>
      <c r="M12" s="372">
        <f>SUM(I12:J12)</f>
        <v>240</v>
      </c>
      <c r="N12" s="370">
        <f>VLOOKUP(C12,'INT 1'!$C$2:$L$55,10,FALSE)</f>
        <v>4.1666666666666666E-3</v>
      </c>
      <c r="O12" s="370">
        <f>VLOOKUP(C12,'INT 2'!$C$2:$L$55,10,FALSE)</f>
        <v>3.9745370370370368E-3</v>
      </c>
      <c r="P12" s="370" t="e">
        <f>VLOOKUP(C12,'INT 3'!$C$2:$L$55,10,FALSE)</f>
        <v>#N/A</v>
      </c>
      <c r="Q12" s="334">
        <v>1.0416666666666701</v>
      </c>
      <c r="R12" s="334">
        <f>SUM(N12:O12)</f>
        <v>8.1412037037037026E-3</v>
      </c>
    </row>
    <row r="13" spans="1:18" s="2" customFormat="1" ht="14.4" x14ac:dyDescent="0.3">
      <c r="A13" s="192">
        <v>12</v>
      </c>
      <c r="B13" s="369" t="str">
        <f>'INT 1'!B16</f>
        <v>John Stottlemyre</v>
      </c>
      <c r="C13" s="369" t="str">
        <f>'INT 1'!C16</f>
        <v>Em</v>
      </c>
      <c r="D13" s="370">
        <f>VLOOKUP(C13,'INT 1'!$C$2:$D$55,2,FALSE)</f>
        <v>1.6250000000000001E-3</v>
      </c>
      <c r="E13" s="370">
        <f>VLOOKUP(C13,'INT 2'!$C$2:$D$55,2,FALSE)</f>
        <v>1.875E-4</v>
      </c>
      <c r="F13" s="370" t="e">
        <f>VLOOKUP(C13,'INT 3'!$C$2:$D$55,2,FALSE)</f>
        <v>#N/A</v>
      </c>
      <c r="G13" s="334">
        <v>8.3333333333333301E-2</v>
      </c>
      <c r="H13" s="334">
        <f>SUM(D13:E13)</f>
        <v>1.8125000000000001E-3</v>
      </c>
      <c r="I13" s="371">
        <f>VLOOKUP(C13,'INT 1'!$C$2:$K$55,9,FALSE)</f>
        <v>30</v>
      </c>
      <c r="J13" s="340">
        <f>VLOOKUP(C13,'INT 2'!$C$2:$K$55,9,FALSE)</f>
        <v>180</v>
      </c>
      <c r="K13" s="340" t="e">
        <f>VLOOKUP(C13,'INT 3'!$C$2:$K$55,9,FALSE)</f>
        <v>#N/A</v>
      </c>
      <c r="L13" s="336">
        <v>0</v>
      </c>
      <c r="M13" s="372">
        <f>SUM(I13:J13)</f>
        <v>210</v>
      </c>
      <c r="N13" s="370">
        <f>VLOOKUP(C13,'INT 1'!$C$2:$L$55,10,FALSE)</f>
        <v>4.1666666666666666E-3</v>
      </c>
      <c r="O13" s="370">
        <f>VLOOKUP(C13,'INT 2'!$C$2:$L$55,10,FALSE)</f>
        <v>3.7731481481481483E-3</v>
      </c>
      <c r="P13" s="370" t="e">
        <f>VLOOKUP(C13,'INT 3'!$C$2:$L$55,10,FALSE)</f>
        <v>#N/A</v>
      </c>
      <c r="Q13" s="334">
        <v>1.3333333333333299</v>
      </c>
      <c r="R13" s="334">
        <f>SUM(N13:O13)</f>
        <v>7.9398148148148145E-3</v>
      </c>
    </row>
    <row r="14" spans="1:18" s="2" customFormat="1" ht="14.4" x14ac:dyDescent="0.3">
      <c r="A14" s="192">
        <v>13</v>
      </c>
      <c r="B14" s="369" t="str">
        <f>'INT 1'!B15</f>
        <v>Deb Doman</v>
      </c>
      <c r="C14" s="369" t="str">
        <f>'INT 1'!C15</f>
        <v>Blue</v>
      </c>
      <c r="D14" s="370">
        <f>VLOOKUP(C14,'INT 1'!$C$2:$D$55,2,FALSE)</f>
        <v>3.2407407407407406E-4</v>
      </c>
      <c r="E14" s="370">
        <f>VLOOKUP(C14,'INT 2'!$C$2:$D$55,2,FALSE)</f>
        <v>3.9004629629629632E-4</v>
      </c>
      <c r="F14" s="370" t="e">
        <f>VLOOKUP(C14,'INT 3'!$C$2:$D$55,2,FALSE)</f>
        <v>#N/A</v>
      </c>
      <c r="G14" s="334">
        <v>8.3333333333333301E-2</v>
      </c>
      <c r="H14" s="334">
        <f>SUM(D14:E14)</f>
        <v>7.1412037037037039E-4</v>
      </c>
      <c r="I14" s="371">
        <f>VLOOKUP(C14,'INT 1'!$C$2:$K$55,9,FALSE)</f>
        <v>30</v>
      </c>
      <c r="J14" s="340">
        <f>VLOOKUP(C14,'INT 2'!$C$2:$K$55,9,FALSE)</f>
        <v>120</v>
      </c>
      <c r="K14" s="340" t="e">
        <f>VLOOKUP(C14,'INT 3'!$C$2:$K$55,9,FALSE)</f>
        <v>#N/A</v>
      </c>
      <c r="L14" s="336">
        <v>0</v>
      </c>
      <c r="M14" s="372">
        <f>SUM(I14:J14)</f>
        <v>150</v>
      </c>
      <c r="N14" s="370">
        <f>VLOOKUP(C14,'INT 1'!$C$2:$L$55,10,FALSE)</f>
        <v>4.1666666666666666E-3</v>
      </c>
      <c r="O14" s="370">
        <f>VLOOKUP(C14,'INT 2'!$C$2:$L$55,10,FALSE)</f>
        <v>4.1666666666666666E-3</v>
      </c>
      <c r="P14" s="370" t="e">
        <f>VLOOKUP(C14,'INT 3'!$C$2:$L$55,10,FALSE)</f>
        <v>#N/A</v>
      </c>
      <c r="Q14" s="334">
        <v>1.2083333333333299</v>
      </c>
      <c r="R14" s="334">
        <f>SUM(N14:O14)</f>
        <v>8.3333333333333332E-3</v>
      </c>
    </row>
    <row r="15" spans="1:18" s="2" customFormat="1" ht="14.4" x14ac:dyDescent="0.3">
      <c r="A15" s="192">
        <v>14</v>
      </c>
      <c r="B15" s="369" t="str">
        <f>'INT 1'!B10</f>
        <v>Lacey Haskell</v>
      </c>
      <c r="C15" s="369" t="str">
        <f>'INT 1'!C10</f>
        <v>Rip</v>
      </c>
      <c r="D15" s="370">
        <f>VLOOKUP(C15,'INT 1'!$C$2:$D$55,2,FALSE)</f>
        <v>1.539351851851852E-4</v>
      </c>
      <c r="E15" s="370">
        <f>VLOOKUP(C15,'INT 2'!$C$2:$D$55,2,FALSE)</f>
        <v>1.6979166666666666E-3</v>
      </c>
      <c r="F15" s="370" t="e">
        <f>VLOOKUP(C15,'INT 3'!$C$2:$D$55,2,FALSE)</f>
        <v>#N/A</v>
      </c>
      <c r="G15" s="334">
        <v>0</v>
      </c>
      <c r="H15" s="334">
        <f>SUM(D15:E15)</f>
        <v>1.8518518518518517E-3</v>
      </c>
      <c r="I15" s="371">
        <f>VLOOKUP(C15,'INT 1'!$C$2:$K$55,9,FALSE)</f>
        <v>60</v>
      </c>
      <c r="J15" s="340">
        <f>VLOOKUP(C15,'INT 2'!$C$2:$K$55,9,FALSE)</f>
        <v>90</v>
      </c>
      <c r="K15" s="340" t="e">
        <f>VLOOKUP(C15,'INT 3'!$C$2:$K$55,9,FALSE)</f>
        <v>#N/A</v>
      </c>
      <c r="L15" s="336">
        <v>0</v>
      </c>
      <c r="M15" s="372">
        <f>SUM(I15:J15)</f>
        <v>150</v>
      </c>
      <c r="N15" s="370">
        <f>VLOOKUP(C15,'INT 1'!$C$2:$L$55,10,FALSE)</f>
        <v>4.1666666666666666E-3</v>
      </c>
      <c r="O15" s="370">
        <f>VLOOKUP(C15,'INT 2'!$C$2:$L$55,10,FALSE)</f>
        <v>4.1666666666666666E-3</v>
      </c>
      <c r="P15" s="370" t="e">
        <f>VLOOKUP(C15,'INT 3'!$C$2:$L$55,10,FALSE)</f>
        <v>#N/A</v>
      </c>
      <c r="Q15" s="334">
        <v>0.625</v>
      </c>
      <c r="R15" s="334">
        <f>SUM(N15:O15)</f>
        <v>8.3333333333333332E-3</v>
      </c>
    </row>
    <row r="16" spans="1:18" s="7" customFormat="1" ht="14.4" x14ac:dyDescent="0.3">
      <c r="A16" s="192">
        <v>15</v>
      </c>
      <c r="B16" s="369" t="str">
        <f>'INT 1'!B13</f>
        <v>Breaunna Blizek</v>
      </c>
      <c r="C16" s="369" t="str">
        <f>'INT 1'!C13</f>
        <v>Jones</v>
      </c>
      <c r="D16" s="370">
        <f>VLOOKUP(C16,'INT 1'!$C$2:$D$55,2,FALSE)</f>
        <v>8.8194444444444453E-4</v>
      </c>
      <c r="E16" s="370">
        <f>VLOOKUP(C16,'INT 2'!$C$2:$D$55,2,FALSE)</f>
        <v>1.5162037037037037E-4</v>
      </c>
      <c r="F16" s="370" t="e">
        <f>VLOOKUP(C16,'INT 3'!$C$2:$D$55,2,FALSE)</f>
        <v>#N/A</v>
      </c>
      <c r="G16" s="334">
        <v>0</v>
      </c>
      <c r="H16" s="334">
        <f>SUM(D16:E16)</f>
        <v>1.0335648148148148E-3</v>
      </c>
      <c r="I16" s="371">
        <f>VLOOKUP(C16,'INT 1'!$C$2:$K$55,9,FALSE)</f>
        <v>60</v>
      </c>
      <c r="J16" s="340">
        <f>VLOOKUP(C16,'INT 2'!$C$2:$K$55,9,FALSE)</f>
        <v>60</v>
      </c>
      <c r="K16" s="340" t="e">
        <f>VLOOKUP(C16,'INT 3'!$C$2:$K$55,9,FALSE)</f>
        <v>#N/A</v>
      </c>
      <c r="L16" s="336">
        <v>0</v>
      </c>
      <c r="M16" s="372">
        <f>SUM(I16:J16)</f>
        <v>120</v>
      </c>
      <c r="N16" s="370">
        <f>VLOOKUP(C16,'INT 1'!$C$2:$L$55,10,FALSE)</f>
        <v>4.1666666666666666E-3</v>
      </c>
      <c r="O16" s="370">
        <f>VLOOKUP(C16,'INT 2'!$C$2:$L$55,10,FALSE)</f>
        <v>4.1666666666666666E-3</v>
      </c>
      <c r="P16" s="370" t="e">
        <f>VLOOKUP(C16,'INT 3'!$C$2:$L$55,10,FALSE)</f>
        <v>#N/A</v>
      </c>
      <c r="Q16" s="334">
        <v>0.29166666666666702</v>
      </c>
      <c r="R16" s="334">
        <f>SUM(N16:O16)</f>
        <v>8.3333333333333332E-3</v>
      </c>
    </row>
    <row r="17" spans="1:18" s="2" customFormat="1" ht="14.4" x14ac:dyDescent="0.3">
      <c r="A17" s="192">
        <v>16</v>
      </c>
      <c r="B17" s="369" t="str">
        <f>'INT 1'!B17</f>
        <v>Deb Doman</v>
      </c>
      <c r="C17" s="369" t="str">
        <f>'INT 1'!C17</f>
        <v>Trace</v>
      </c>
      <c r="D17" s="370">
        <f>VLOOKUP(C17,'INT 1'!$C$2:$D$55,2,FALSE)</f>
        <v>4.1666666666666666E-3</v>
      </c>
      <c r="E17" s="370" t="str">
        <f>VLOOKUP(C17,'INT 2'!$C$2:$D$55,2,FALSE)</f>
        <v>scratch</v>
      </c>
      <c r="F17" s="370" t="e">
        <f>VLOOKUP(C17,'INT 3'!$C$2:$D$55,2,FALSE)</f>
        <v>#N/A</v>
      </c>
      <c r="G17" s="334">
        <v>0</v>
      </c>
      <c r="H17" s="334">
        <f>SUM(D17:E17)</f>
        <v>4.1666666666666666E-3</v>
      </c>
      <c r="I17" s="371">
        <f>VLOOKUP(C17,'INT 1'!$C$2:$K$55,9,FALSE)</f>
        <v>0</v>
      </c>
      <c r="J17" s="340">
        <f>VLOOKUP(C17,'INT 2'!$C$2:$K$55,9,FALSE)</f>
        <v>0</v>
      </c>
      <c r="K17" s="340" t="e">
        <f>VLOOKUP(C17,'INT 3'!$C$2:$K$55,9,FALSE)</f>
        <v>#N/A</v>
      </c>
      <c r="L17" s="336">
        <v>0</v>
      </c>
      <c r="M17" s="372">
        <f>SUM(I17:J17)</f>
        <v>0</v>
      </c>
      <c r="N17" s="370">
        <f>VLOOKUP(C17,'INT 1'!$C$2:$L$55,10,FALSE)</f>
        <v>4.1666666666666666E-3</v>
      </c>
      <c r="O17" s="370" t="str">
        <f>VLOOKUP(C17,'INT 2'!$C$2:$L$55,10,FALSE)</f>
        <v>scratch</v>
      </c>
      <c r="P17" s="370" t="e">
        <f>VLOOKUP(C17,'INT 3'!$C$2:$L$55,10,FALSE)</f>
        <v>#N/A</v>
      </c>
      <c r="Q17" s="334">
        <v>0.16666666666666699</v>
      </c>
      <c r="R17" s="334">
        <f>SUM(N17:O17)</f>
        <v>4.1666666666666666E-3</v>
      </c>
    </row>
    <row r="18" spans="1:18" ht="14.4" hidden="1" x14ac:dyDescent="0.3">
      <c r="A18" s="192">
        <v>17</v>
      </c>
      <c r="B18" s="369">
        <f>'INT 1'!B18</f>
        <v>0</v>
      </c>
      <c r="C18" s="369">
        <f>'INT 1'!C18</f>
        <v>0</v>
      </c>
      <c r="D18" s="370" t="e">
        <f>VLOOKUP(C18,'INT 1'!$C$2:$D$55,2,FALSE)</f>
        <v>#N/A</v>
      </c>
      <c r="E18" s="370" t="e">
        <f>VLOOKUP(C18,'INT 2'!$C$2:$D$55,2,FALSE)</f>
        <v>#N/A</v>
      </c>
      <c r="F18" s="370" t="e">
        <f>VLOOKUP(C18,'INT 3'!$C$2:$D$55,2,FALSE)</f>
        <v>#N/A</v>
      </c>
      <c r="G18" s="334">
        <v>8.3333333333333301E-2</v>
      </c>
      <c r="H18" s="334" t="e">
        <f t="shared" ref="H14:H55" si="0">SUM(D18:G18)</f>
        <v>#N/A</v>
      </c>
      <c r="I18" s="371" t="e">
        <f>VLOOKUP(C18,'INT 1'!$C$2:$K$55,9,FALSE)</f>
        <v>#N/A</v>
      </c>
      <c r="J18" s="340" t="e">
        <f>VLOOKUP(C18,'INT 2'!$C$2:$K$55,9,FALSE)</f>
        <v>#N/A</v>
      </c>
      <c r="K18" s="340" t="e">
        <f>VLOOKUP(C18,'INT 3'!$C$2:$K$55,9,FALSE)</f>
        <v>#N/A</v>
      </c>
      <c r="L18" s="336">
        <v>0</v>
      </c>
      <c r="M18" s="372" t="e">
        <f t="shared" ref="M14:M55" si="1">SUM(I18:K18)</f>
        <v>#N/A</v>
      </c>
      <c r="N18" s="370" t="e">
        <f>VLOOKUP(C18,'INT 1'!$C$2:$L$55,10,FALSE)</f>
        <v>#N/A</v>
      </c>
      <c r="O18" s="370" t="e">
        <f>VLOOKUP(C18,'INT 2'!$C$2:$L$55,10,FALSE)</f>
        <v>#N/A</v>
      </c>
      <c r="P18" s="370" t="e">
        <f>VLOOKUP(C18,'INT 3'!$C$2:$L$55,10,FALSE)</f>
        <v>#N/A</v>
      </c>
      <c r="Q18" s="334">
        <v>1.4583333333333299</v>
      </c>
      <c r="R18" s="334" t="e">
        <f t="shared" ref="R3:R55" si="2">SUM(N18:O18)</f>
        <v>#N/A</v>
      </c>
    </row>
    <row r="19" spans="1:18" s="2" customFormat="1" ht="14.4" hidden="1" x14ac:dyDescent="0.3">
      <c r="A19" s="192">
        <v>18</v>
      </c>
      <c r="B19" s="369">
        <f>'INT 1'!B19</f>
        <v>0</v>
      </c>
      <c r="C19" s="369">
        <f>'INT 1'!C19</f>
        <v>0</v>
      </c>
      <c r="D19" s="370" t="e">
        <f>VLOOKUP(C19,'INT 1'!$C$2:$D$55,2,FALSE)</f>
        <v>#N/A</v>
      </c>
      <c r="E19" s="370" t="e">
        <f>VLOOKUP(C19,'INT 2'!$C$2:$D$55,2,FALSE)</f>
        <v>#N/A</v>
      </c>
      <c r="F19" s="370" t="e">
        <f>VLOOKUP(C19,'INT 3'!$C$2:$D$55,2,FALSE)</f>
        <v>#N/A</v>
      </c>
      <c r="G19" s="334">
        <v>8.3333333333333301E-2</v>
      </c>
      <c r="H19" s="334" t="e">
        <f t="shared" si="0"/>
        <v>#N/A</v>
      </c>
      <c r="I19" s="371" t="e">
        <f>VLOOKUP(C19,'INT 1'!$C$2:$K$55,9,FALSE)</f>
        <v>#N/A</v>
      </c>
      <c r="J19" s="340" t="e">
        <f>VLOOKUP(C19,'INT 2'!$C$2:$K$55,9,FALSE)</f>
        <v>#N/A</v>
      </c>
      <c r="K19" s="340" t="e">
        <f>VLOOKUP(C19,'INT 3'!$C$2:$K$55,9,FALSE)</f>
        <v>#N/A</v>
      </c>
      <c r="L19" s="336">
        <v>0</v>
      </c>
      <c r="M19" s="372" t="e">
        <f t="shared" si="1"/>
        <v>#N/A</v>
      </c>
      <c r="N19" s="370" t="e">
        <f>VLOOKUP(C19,'INT 1'!$C$2:$L$55,10,FALSE)</f>
        <v>#N/A</v>
      </c>
      <c r="O19" s="370" t="e">
        <f>VLOOKUP(C19,'INT 2'!$C$2:$L$55,10,FALSE)</f>
        <v>#N/A</v>
      </c>
      <c r="P19" s="370" t="e">
        <f>VLOOKUP(C19,'INT 3'!$C$2:$L$55,10,FALSE)</f>
        <v>#N/A</v>
      </c>
      <c r="Q19" s="334">
        <v>0.70833333333333404</v>
      </c>
      <c r="R19" s="334" t="e">
        <f t="shared" si="2"/>
        <v>#N/A</v>
      </c>
    </row>
    <row r="20" spans="1:18" s="2" customFormat="1" ht="14.4" hidden="1" x14ac:dyDescent="0.3">
      <c r="A20" s="192">
        <v>19</v>
      </c>
      <c r="B20" s="369">
        <f>'INT 1'!B20</f>
        <v>0</v>
      </c>
      <c r="C20" s="369">
        <f>'INT 1'!C20</f>
        <v>0</v>
      </c>
      <c r="D20" s="370" t="e">
        <f>VLOOKUP(C20,'INT 1'!$C$2:$D$55,2,FALSE)</f>
        <v>#N/A</v>
      </c>
      <c r="E20" s="370" t="e">
        <f>VLOOKUP(C20,'INT 2'!$C$2:$D$55,2,FALSE)</f>
        <v>#N/A</v>
      </c>
      <c r="F20" s="370" t="e">
        <f>VLOOKUP(C20,'INT 3'!$C$2:$D$55,2,FALSE)</f>
        <v>#N/A</v>
      </c>
      <c r="G20" s="334">
        <v>0</v>
      </c>
      <c r="H20" s="334" t="e">
        <f t="shared" si="0"/>
        <v>#N/A</v>
      </c>
      <c r="I20" s="371" t="e">
        <f>VLOOKUP(C20,'INT 1'!$C$2:$K$55,9,FALSE)</f>
        <v>#N/A</v>
      </c>
      <c r="J20" s="340" t="e">
        <f>VLOOKUP(C20,'INT 2'!$C$2:$K$55,9,FALSE)</f>
        <v>#N/A</v>
      </c>
      <c r="K20" s="340" t="e">
        <f>VLOOKUP(C20,'INT 3'!$C$2:$K$55,9,FALSE)</f>
        <v>#N/A</v>
      </c>
      <c r="L20" s="336">
        <v>0</v>
      </c>
      <c r="M20" s="372" t="e">
        <f t="shared" si="1"/>
        <v>#N/A</v>
      </c>
      <c r="N20" s="370" t="e">
        <f>VLOOKUP(C20,'INT 1'!$C$2:$L$55,10,FALSE)</f>
        <v>#N/A</v>
      </c>
      <c r="O20" s="370" t="e">
        <f>VLOOKUP(C20,'INT 2'!$C$2:$L$55,10,FALSE)</f>
        <v>#N/A</v>
      </c>
      <c r="P20" s="370" t="e">
        <f>VLOOKUP(C20,'INT 3'!$C$2:$L$55,10,FALSE)</f>
        <v>#N/A</v>
      </c>
      <c r="Q20" s="334">
        <v>0.750000000000001</v>
      </c>
      <c r="R20" s="334" t="e">
        <f t="shared" si="2"/>
        <v>#N/A</v>
      </c>
    </row>
    <row r="21" spans="1:18" s="7" customFormat="1" ht="14.4" hidden="1" x14ac:dyDescent="0.3">
      <c r="A21" s="192">
        <v>20</v>
      </c>
      <c r="B21" s="369">
        <f>'INT 1'!B21</f>
        <v>0</v>
      </c>
      <c r="C21" s="369">
        <f>'INT 1'!C21</f>
        <v>0</v>
      </c>
      <c r="D21" s="370" t="e">
        <f>VLOOKUP(C21,'INT 1'!$C$2:$D$55,2,FALSE)</f>
        <v>#N/A</v>
      </c>
      <c r="E21" s="370" t="e">
        <f>VLOOKUP(C21,'INT 2'!$C$2:$D$55,2,FALSE)</f>
        <v>#N/A</v>
      </c>
      <c r="F21" s="370" t="e">
        <f>VLOOKUP(C21,'INT 3'!$C$2:$D$55,2,FALSE)</f>
        <v>#N/A</v>
      </c>
      <c r="G21" s="334"/>
      <c r="H21" s="334" t="e">
        <f t="shared" si="0"/>
        <v>#N/A</v>
      </c>
      <c r="I21" s="371" t="e">
        <f>VLOOKUP(C21,'INT 1'!$C$2:$K$55,9,FALSE)</f>
        <v>#N/A</v>
      </c>
      <c r="J21" s="340" t="e">
        <f>VLOOKUP(C21,'INT 2'!$C$2:$K$55,9,FALSE)</f>
        <v>#N/A</v>
      </c>
      <c r="K21" s="340" t="e">
        <f>VLOOKUP(C21,'INT 3'!$C$2:$K$55,9,FALSE)</f>
        <v>#N/A</v>
      </c>
      <c r="L21" s="336"/>
      <c r="M21" s="372" t="e">
        <f t="shared" si="1"/>
        <v>#N/A</v>
      </c>
      <c r="N21" s="370" t="e">
        <f>VLOOKUP(C21,'INT 1'!$C$2:$L$55,10,FALSE)</f>
        <v>#N/A</v>
      </c>
      <c r="O21" s="370" t="e">
        <f>VLOOKUP(C21,'INT 2'!$C$2:$L$55,10,FALSE)</f>
        <v>#N/A</v>
      </c>
      <c r="P21" s="370" t="e">
        <f>VLOOKUP(C21,'INT 3'!$C$2:$L$55,10,FALSE)</f>
        <v>#N/A</v>
      </c>
      <c r="Q21" s="334"/>
      <c r="R21" s="334" t="e">
        <f t="shared" si="2"/>
        <v>#N/A</v>
      </c>
    </row>
    <row r="22" spans="1:18" ht="14.4" hidden="1" x14ac:dyDescent="0.3">
      <c r="A22" s="192">
        <v>21</v>
      </c>
      <c r="B22" s="369">
        <f>'INT 1'!B22</f>
        <v>0</v>
      </c>
      <c r="C22" s="369">
        <f>'INT 1'!C22</f>
        <v>0</v>
      </c>
      <c r="D22" s="370" t="e">
        <f>VLOOKUP(C22,'INT 1'!$C$2:$D$55,2,FALSE)</f>
        <v>#N/A</v>
      </c>
      <c r="E22" s="370" t="e">
        <f>VLOOKUP(C22,'INT 2'!$C$2:$D$55,2,FALSE)</f>
        <v>#N/A</v>
      </c>
      <c r="F22" s="370" t="e">
        <f>VLOOKUP(C22,'INT 3'!$C$2:$D$55,2,FALSE)</f>
        <v>#N/A</v>
      </c>
      <c r="G22" s="334"/>
      <c r="H22" s="334" t="e">
        <f t="shared" si="0"/>
        <v>#N/A</v>
      </c>
      <c r="I22" s="371" t="e">
        <f>VLOOKUP(C22,'INT 1'!$C$2:$K$55,9,FALSE)</f>
        <v>#N/A</v>
      </c>
      <c r="J22" s="340" t="e">
        <f>VLOOKUP(C22,'INT 2'!$C$2:$K$55,9,FALSE)</f>
        <v>#N/A</v>
      </c>
      <c r="K22" s="340" t="e">
        <f>VLOOKUP(C22,'INT 3'!$C$2:$K$55,9,FALSE)</f>
        <v>#N/A</v>
      </c>
      <c r="L22" s="336"/>
      <c r="M22" s="372" t="e">
        <f t="shared" si="1"/>
        <v>#N/A</v>
      </c>
      <c r="N22" s="370" t="e">
        <f>VLOOKUP(C22,'INT 1'!$C$2:$L$55,10,FALSE)</f>
        <v>#N/A</v>
      </c>
      <c r="O22" s="370" t="e">
        <f>VLOOKUP(C22,'INT 2'!$C$2:$L$55,10,FALSE)</f>
        <v>#N/A</v>
      </c>
      <c r="P22" s="370" t="e">
        <f>VLOOKUP(C22,'INT 3'!$C$2:$L$55,10,FALSE)</f>
        <v>#N/A</v>
      </c>
      <c r="Q22" s="334"/>
      <c r="R22" s="334" t="e">
        <f t="shared" si="2"/>
        <v>#N/A</v>
      </c>
    </row>
    <row r="23" spans="1:18" ht="14.4" hidden="1" x14ac:dyDescent="0.3">
      <c r="A23" s="192">
        <v>22</v>
      </c>
      <c r="B23" s="369">
        <f>'INT 1'!B23</f>
        <v>0</v>
      </c>
      <c r="C23" s="369">
        <f>'INT 1'!C23</f>
        <v>0</v>
      </c>
      <c r="D23" s="370" t="e">
        <f>VLOOKUP(C23,'INT 1'!$C$2:$D$55,2,FALSE)</f>
        <v>#N/A</v>
      </c>
      <c r="E23" s="370" t="e">
        <f>VLOOKUP(C23,'INT 2'!$C$2:$D$55,2,FALSE)</f>
        <v>#N/A</v>
      </c>
      <c r="F23" s="370" t="e">
        <f>VLOOKUP(C23,'INT 3'!$C$2:$D$55,2,FALSE)</f>
        <v>#N/A</v>
      </c>
      <c r="G23" s="334"/>
      <c r="H23" s="334" t="e">
        <f t="shared" si="0"/>
        <v>#N/A</v>
      </c>
      <c r="I23" s="371" t="e">
        <f>VLOOKUP(C23,'INT 1'!$C$2:$K$55,9,FALSE)</f>
        <v>#N/A</v>
      </c>
      <c r="J23" s="340" t="e">
        <f>VLOOKUP(C23,'INT 2'!$C$2:$K$55,9,FALSE)</f>
        <v>#N/A</v>
      </c>
      <c r="K23" s="340" t="e">
        <f>VLOOKUP(C23,'INT 3'!$C$2:$K$55,9,FALSE)</f>
        <v>#N/A</v>
      </c>
      <c r="L23" s="336"/>
      <c r="M23" s="372" t="e">
        <f t="shared" si="1"/>
        <v>#N/A</v>
      </c>
      <c r="N23" s="370" t="e">
        <f>VLOOKUP(C23,'INT 1'!$C$2:$L$55,10,FALSE)</f>
        <v>#N/A</v>
      </c>
      <c r="O23" s="370" t="e">
        <f>VLOOKUP(C23,'INT 2'!$C$2:$L$55,10,FALSE)</f>
        <v>#N/A</v>
      </c>
      <c r="P23" s="370" t="e">
        <f>VLOOKUP(C23,'INT 3'!$C$2:$L$55,10,FALSE)</f>
        <v>#N/A</v>
      </c>
      <c r="Q23" s="334"/>
      <c r="R23" s="334" t="e">
        <f t="shared" si="2"/>
        <v>#N/A</v>
      </c>
    </row>
    <row r="24" spans="1:18" ht="14.4" hidden="1" x14ac:dyDescent="0.3">
      <c r="A24" s="192">
        <v>23</v>
      </c>
      <c r="B24" s="369">
        <f>'INT 1'!B24</f>
        <v>0</v>
      </c>
      <c r="C24" s="369">
        <f>'INT 1'!C24</f>
        <v>0</v>
      </c>
      <c r="D24" s="370" t="e">
        <f>VLOOKUP(C24,'INT 1'!$C$2:$D$55,2,FALSE)</f>
        <v>#N/A</v>
      </c>
      <c r="E24" s="370" t="e">
        <f>VLOOKUP(C24,'INT 2'!$C$2:$D$55,2,FALSE)</f>
        <v>#N/A</v>
      </c>
      <c r="F24" s="370" t="e">
        <f>VLOOKUP(C24,'INT 3'!$C$2:$D$55,2,FALSE)</f>
        <v>#N/A</v>
      </c>
      <c r="G24" s="334"/>
      <c r="H24" s="334" t="e">
        <f t="shared" si="0"/>
        <v>#N/A</v>
      </c>
      <c r="I24" s="371" t="e">
        <f>VLOOKUP(C24,'INT 1'!$C$2:$K$55,9,FALSE)</f>
        <v>#N/A</v>
      </c>
      <c r="J24" s="340" t="e">
        <f>VLOOKUP(C24,'INT 2'!$C$2:$K$55,9,FALSE)</f>
        <v>#N/A</v>
      </c>
      <c r="K24" s="340" t="e">
        <f>VLOOKUP(C24,'INT 3'!$C$2:$K$55,9,FALSE)</f>
        <v>#N/A</v>
      </c>
      <c r="L24" s="336"/>
      <c r="M24" s="372" t="e">
        <f t="shared" si="1"/>
        <v>#N/A</v>
      </c>
      <c r="N24" s="370" t="e">
        <f>VLOOKUP(C24,'INT 1'!$C$2:$L$55,10,FALSE)</f>
        <v>#N/A</v>
      </c>
      <c r="O24" s="370" t="e">
        <f>VLOOKUP(C24,'INT 2'!$C$2:$L$55,10,FALSE)</f>
        <v>#N/A</v>
      </c>
      <c r="P24" s="370" t="e">
        <f>VLOOKUP(C24,'INT 3'!$C$2:$L$55,10,FALSE)</f>
        <v>#N/A</v>
      </c>
      <c r="Q24" s="334"/>
      <c r="R24" s="334" t="e">
        <f t="shared" si="2"/>
        <v>#N/A</v>
      </c>
    </row>
    <row r="25" spans="1:18" ht="14.4" hidden="1" x14ac:dyDescent="0.3">
      <c r="A25" s="192">
        <v>24</v>
      </c>
      <c r="B25" s="369">
        <f>'INT 1'!B25</f>
        <v>0</v>
      </c>
      <c r="C25" s="369">
        <f>'INT 1'!C25</f>
        <v>0</v>
      </c>
      <c r="D25" s="370" t="e">
        <f>VLOOKUP(C25,'INT 1'!$C$2:$D$55,2,FALSE)</f>
        <v>#N/A</v>
      </c>
      <c r="E25" s="370" t="e">
        <f>VLOOKUP(C25,'INT 2'!$C$2:$D$55,2,FALSE)</f>
        <v>#N/A</v>
      </c>
      <c r="F25" s="370" t="e">
        <f>VLOOKUP(C25,'INT 3'!$C$2:$D$55,2,FALSE)</f>
        <v>#N/A</v>
      </c>
      <c r="G25" s="334"/>
      <c r="H25" s="334" t="e">
        <f t="shared" si="0"/>
        <v>#N/A</v>
      </c>
      <c r="I25" s="371" t="e">
        <f>VLOOKUP(C25,'INT 1'!$C$2:$K$55,9,FALSE)</f>
        <v>#N/A</v>
      </c>
      <c r="J25" s="340" t="e">
        <f>VLOOKUP(C25,'INT 2'!$C$2:$K$55,9,FALSE)</f>
        <v>#N/A</v>
      </c>
      <c r="K25" s="340" t="e">
        <f>VLOOKUP(C25,'INT 3'!$C$2:$K$55,9,FALSE)</f>
        <v>#N/A</v>
      </c>
      <c r="L25" s="336"/>
      <c r="M25" s="372" t="e">
        <f t="shared" si="1"/>
        <v>#N/A</v>
      </c>
      <c r="N25" s="370" t="e">
        <f>VLOOKUP(C25,'INT 1'!$C$2:$L$55,10,FALSE)</f>
        <v>#N/A</v>
      </c>
      <c r="O25" s="370" t="e">
        <f>VLOOKUP(C25,'INT 2'!$C$2:$L$55,10,FALSE)</f>
        <v>#N/A</v>
      </c>
      <c r="P25" s="370" t="e">
        <f>VLOOKUP(C25,'INT 3'!$C$2:$L$55,10,FALSE)</f>
        <v>#N/A</v>
      </c>
      <c r="Q25" s="334"/>
      <c r="R25" s="334" t="e">
        <f t="shared" si="2"/>
        <v>#N/A</v>
      </c>
    </row>
    <row r="26" spans="1:18" ht="14.4" hidden="1" x14ac:dyDescent="0.3">
      <c r="A26" s="192">
        <v>25</v>
      </c>
      <c r="B26" s="369">
        <f>'INT 1'!B26</f>
        <v>0</v>
      </c>
      <c r="C26" s="369">
        <f>'INT 1'!C26</f>
        <v>0</v>
      </c>
      <c r="D26" s="370" t="e">
        <f>VLOOKUP(C26,'INT 1'!$C$2:$D$55,2,FALSE)</f>
        <v>#N/A</v>
      </c>
      <c r="E26" s="370" t="e">
        <f>VLOOKUP(C26,'INT 2'!$C$2:$D$55,2,FALSE)</f>
        <v>#N/A</v>
      </c>
      <c r="F26" s="370" t="e">
        <f>VLOOKUP(C26,'INT 3'!$C$2:$D$55,2,FALSE)</f>
        <v>#N/A</v>
      </c>
      <c r="G26" s="334"/>
      <c r="H26" s="334" t="e">
        <f t="shared" si="0"/>
        <v>#N/A</v>
      </c>
      <c r="I26" s="371" t="e">
        <f>VLOOKUP(C26,'INT 1'!$C$2:$K$55,9,FALSE)</f>
        <v>#N/A</v>
      </c>
      <c r="J26" s="340" t="e">
        <f>VLOOKUP(C26,'INT 2'!$C$2:$K$55,9,FALSE)</f>
        <v>#N/A</v>
      </c>
      <c r="K26" s="340" t="e">
        <f>VLOOKUP(C26,'INT 3'!$C$2:$K$55,9,FALSE)</f>
        <v>#N/A</v>
      </c>
      <c r="L26" s="336"/>
      <c r="M26" s="372" t="e">
        <f t="shared" si="1"/>
        <v>#N/A</v>
      </c>
      <c r="N26" s="370" t="e">
        <f>VLOOKUP(C26,'INT 1'!$C$2:$L$55,10,FALSE)</f>
        <v>#N/A</v>
      </c>
      <c r="O26" s="370" t="e">
        <f>VLOOKUP(C26,'INT 2'!$C$2:$L$55,10,FALSE)</f>
        <v>#N/A</v>
      </c>
      <c r="P26" s="370" t="e">
        <f>VLOOKUP(C26,'INT 3'!$C$2:$L$55,10,FALSE)</f>
        <v>#N/A</v>
      </c>
      <c r="Q26" s="334"/>
      <c r="R26" s="334" t="e">
        <f t="shared" si="2"/>
        <v>#N/A</v>
      </c>
    </row>
    <row r="27" spans="1:18" ht="14.4" hidden="1" x14ac:dyDescent="0.3">
      <c r="A27" s="192">
        <v>26</v>
      </c>
      <c r="B27" s="369">
        <f>'INT 1'!B27</f>
        <v>0</v>
      </c>
      <c r="C27" s="369">
        <f>'INT 1'!C27</f>
        <v>0</v>
      </c>
      <c r="D27" s="370" t="e">
        <f>VLOOKUP(C27,'INT 1'!$C$2:$D$55,2,FALSE)</f>
        <v>#N/A</v>
      </c>
      <c r="E27" s="370" t="e">
        <f>VLOOKUP(C27,'INT 2'!$C$2:$D$55,2,FALSE)</f>
        <v>#N/A</v>
      </c>
      <c r="F27" s="370" t="e">
        <f>VLOOKUP(C27,'INT 3'!$C$2:$D$55,2,FALSE)</f>
        <v>#N/A</v>
      </c>
      <c r="G27" s="334"/>
      <c r="H27" s="334" t="e">
        <f t="shared" si="0"/>
        <v>#N/A</v>
      </c>
      <c r="I27" s="371" t="e">
        <f>VLOOKUP(C27,'INT 1'!$C$2:$K$55,9,FALSE)</f>
        <v>#N/A</v>
      </c>
      <c r="J27" s="340" t="e">
        <f>VLOOKUP(C27,'INT 2'!$C$2:$K$55,9,FALSE)</f>
        <v>#N/A</v>
      </c>
      <c r="K27" s="340" t="e">
        <f>VLOOKUP(C27,'INT 3'!$C$2:$K$55,9,FALSE)</f>
        <v>#N/A</v>
      </c>
      <c r="L27" s="336"/>
      <c r="M27" s="372" t="e">
        <f t="shared" si="1"/>
        <v>#N/A</v>
      </c>
      <c r="N27" s="370" t="e">
        <f>VLOOKUP(C27,'INT 1'!$C$2:$L$55,10,FALSE)</f>
        <v>#N/A</v>
      </c>
      <c r="O27" s="370" t="e">
        <f>VLOOKUP(C27,'INT 2'!$C$2:$L$55,10,FALSE)</f>
        <v>#N/A</v>
      </c>
      <c r="P27" s="370" t="e">
        <f>VLOOKUP(C27,'INT 3'!$C$2:$L$55,10,FALSE)</f>
        <v>#N/A</v>
      </c>
      <c r="Q27" s="334"/>
      <c r="R27" s="334" t="e">
        <f t="shared" si="2"/>
        <v>#N/A</v>
      </c>
    </row>
    <row r="28" spans="1:18" ht="14.4" hidden="1" x14ac:dyDescent="0.3">
      <c r="A28" s="192">
        <v>27</v>
      </c>
      <c r="B28" s="369">
        <f>'INT 1'!B28</f>
        <v>0</v>
      </c>
      <c r="C28" s="369">
        <f>'INT 1'!C28</f>
        <v>0</v>
      </c>
      <c r="D28" s="370" t="e">
        <f>VLOOKUP(C28,'INT 1'!$C$2:$D$55,2,FALSE)</f>
        <v>#N/A</v>
      </c>
      <c r="E28" s="370" t="e">
        <f>VLOOKUP(C28,'INT 2'!$C$2:$D$55,2,FALSE)</f>
        <v>#N/A</v>
      </c>
      <c r="F28" s="370" t="e">
        <f>VLOOKUP(C28,'INT 3'!$C$2:$D$55,2,FALSE)</f>
        <v>#N/A</v>
      </c>
      <c r="G28" s="334"/>
      <c r="H28" s="334" t="e">
        <f t="shared" si="0"/>
        <v>#N/A</v>
      </c>
      <c r="I28" s="371" t="e">
        <f>VLOOKUP(C28,'INT 1'!$C$2:$K$55,9,FALSE)</f>
        <v>#N/A</v>
      </c>
      <c r="J28" s="340" t="e">
        <f>VLOOKUP(C28,'INT 2'!$C$2:$K$55,9,FALSE)</f>
        <v>#N/A</v>
      </c>
      <c r="K28" s="340" t="e">
        <f>VLOOKUP(C28,'INT 3'!$C$2:$K$55,9,FALSE)</f>
        <v>#N/A</v>
      </c>
      <c r="L28" s="336"/>
      <c r="M28" s="372" t="e">
        <f t="shared" si="1"/>
        <v>#N/A</v>
      </c>
      <c r="N28" s="370" t="e">
        <f>VLOOKUP(C28,'INT 1'!$C$2:$L$55,10,FALSE)</f>
        <v>#N/A</v>
      </c>
      <c r="O28" s="370" t="e">
        <f>VLOOKUP(C28,'INT 2'!$C$2:$L$55,10,FALSE)</f>
        <v>#N/A</v>
      </c>
      <c r="P28" s="370" t="e">
        <f>VLOOKUP(C28,'INT 3'!$C$2:$L$55,10,FALSE)</f>
        <v>#N/A</v>
      </c>
      <c r="Q28" s="334"/>
      <c r="R28" s="334" t="e">
        <f t="shared" si="2"/>
        <v>#N/A</v>
      </c>
    </row>
    <row r="29" spans="1:18" ht="14.4" hidden="1" x14ac:dyDescent="0.3">
      <c r="A29" s="192">
        <v>28</v>
      </c>
      <c r="B29" s="369">
        <f>'INT 1'!B29</f>
        <v>0</v>
      </c>
      <c r="C29" s="369">
        <f>'INT 1'!C29</f>
        <v>0</v>
      </c>
      <c r="D29" s="370" t="e">
        <f>VLOOKUP(C29,'INT 1'!$C$2:$D$55,2,FALSE)</f>
        <v>#N/A</v>
      </c>
      <c r="E29" s="370" t="e">
        <f>VLOOKUP(C29,'INT 2'!$C$2:$D$55,2,FALSE)</f>
        <v>#N/A</v>
      </c>
      <c r="F29" s="370" t="e">
        <f>VLOOKUP(C29,'INT 3'!$C$2:$D$55,2,FALSE)</f>
        <v>#N/A</v>
      </c>
      <c r="G29" s="287"/>
      <c r="H29" s="334" t="e">
        <f t="shared" si="0"/>
        <v>#N/A</v>
      </c>
      <c r="I29" s="371" t="e">
        <f>VLOOKUP(C29,'INT 1'!$C$2:$K$55,9,FALSE)</f>
        <v>#N/A</v>
      </c>
      <c r="J29" s="340" t="e">
        <f>VLOOKUP(C29,'INT 2'!$C$2:$K$55,9,FALSE)</f>
        <v>#N/A</v>
      </c>
      <c r="K29" s="340" t="e">
        <f>VLOOKUP(C29,'INT 3'!$C$2:$K$55,9,FALSE)</f>
        <v>#N/A</v>
      </c>
      <c r="L29" s="288"/>
      <c r="M29" s="372" t="e">
        <f t="shared" si="1"/>
        <v>#N/A</v>
      </c>
      <c r="N29" s="370" t="e">
        <f>VLOOKUP(C29,'INT 1'!$C$2:$L$55,10,FALSE)</f>
        <v>#N/A</v>
      </c>
      <c r="O29" s="370" t="e">
        <f>VLOOKUP(C29,'INT 2'!$C$2:$L$55,10,FALSE)</f>
        <v>#N/A</v>
      </c>
      <c r="P29" s="370" t="e">
        <f>VLOOKUP(C29,'INT 3'!$C$2:$L$55,10,FALSE)</f>
        <v>#N/A</v>
      </c>
      <c r="Q29" s="287"/>
      <c r="R29" s="334" t="e">
        <f t="shared" si="2"/>
        <v>#N/A</v>
      </c>
    </row>
    <row r="30" spans="1:18" ht="14.4" hidden="1" x14ac:dyDescent="0.3">
      <c r="A30" s="192">
        <v>29</v>
      </c>
      <c r="B30" s="369">
        <f>'INT 1'!B30</f>
        <v>0</v>
      </c>
      <c r="C30" s="369">
        <f>'INT 1'!C30</f>
        <v>0</v>
      </c>
      <c r="D30" s="370" t="e">
        <f>VLOOKUP(C30,'INT 1'!$C$2:$D$55,2,FALSE)</f>
        <v>#N/A</v>
      </c>
      <c r="E30" s="370" t="e">
        <f>VLOOKUP(C30,'INT 2'!$C$2:$D$55,2,FALSE)</f>
        <v>#N/A</v>
      </c>
      <c r="F30" s="370" t="e">
        <f>VLOOKUP(C30,'INT 3'!$C$2:$D$55,2,FALSE)</f>
        <v>#N/A</v>
      </c>
      <c r="G30" s="287"/>
      <c r="H30" s="334" t="e">
        <f t="shared" si="0"/>
        <v>#N/A</v>
      </c>
      <c r="I30" s="371" t="e">
        <f>VLOOKUP(C30,'INT 1'!$C$2:$K$55,9,FALSE)</f>
        <v>#N/A</v>
      </c>
      <c r="J30" s="340" t="e">
        <f>VLOOKUP(C30,'INT 2'!$C$2:$K$55,9,FALSE)</f>
        <v>#N/A</v>
      </c>
      <c r="K30" s="340" t="e">
        <f>VLOOKUP(C30,'INT 3'!$C$2:$K$55,9,FALSE)</f>
        <v>#N/A</v>
      </c>
      <c r="L30" s="288"/>
      <c r="M30" s="372" t="e">
        <f t="shared" si="1"/>
        <v>#N/A</v>
      </c>
      <c r="N30" s="370" t="e">
        <f>VLOOKUP(C30,'INT 1'!$C$2:$L$55,10,FALSE)</f>
        <v>#N/A</v>
      </c>
      <c r="O30" s="370" t="e">
        <f>VLOOKUP(C30,'INT 2'!$C$2:$L$55,10,FALSE)</f>
        <v>#N/A</v>
      </c>
      <c r="P30" s="370" t="e">
        <f>VLOOKUP(C30,'INT 3'!$C$2:$L$55,10,FALSE)</f>
        <v>#N/A</v>
      </c>
      <c r="Q30" s="287"/>
      <c r="R30" s="334" t="e">
        <f t="shared" si="2"/>
        <v>#N/A</v>
      </c>
    </row>
    <row r="31" spans="1:18" ht="14.4" hidden="1" x14ac:dyDescent="0.3">
      <c r="A31" s="192">
        <v>30</v>
      </c>
      <c r="B31" s="369">
        <f>'INT 1'!B31</f>
        <v>0</v>
      </c>
      <c r="C31" s="369">
        <f>'INT 1'!C31</f>
        <v>0</v>
      </c>
      <c r="D31" s="370" t="e">
        <f>VLOOKUP(C31,'INT 1'!$C$2:$D$55,2,FALSE)</f>
        <v>#N/A</v>
      </c>
      <c r="E31" s="370" t="e">
        <f>VLOOKUP(C31,'INT 2'!$C$2:$D$55,2,FALSE)</f>
        <v>#N/A</v>
      </c>
      <c r="F31" s="370" t="e">
        <f>VLOOKUP(C31,'INT 3'!$C$2:$D$55,2,FALSE)</f>
        <v>#N/A</v>
      </c>
      <c r="G31" s="287"/>
      <c r="H31" s="334" t="e">
        <f t="shared" si="0"/>
        <v>#N/A</v>
      </c>
      <c r="I31" s="371" t="e">
        <f>VLOOKUP(C31,'INT 1'!$C$2:$K$55,9,FALSE)</f>
        <v>#N/A</v>
      </c>
      <c r="J31" s="340" t="e">
        <f>VLOOKUP(C31,'INT 2'!$C$2:$K$55,9,FALSE)</f>
        <v>#N/A</v>
      </c>
      <c r="K31" s="340" t="e">
        <f>VLOOKUP(C31,'INT 3'!$C$2:$K$55,9,FALSE)</f>
        <v>#N/A</v>
      </c>
      <c r="L31" s="288"/>
      <c r="M31" s="372" t="e">
        <f t="shared" si="1"/>
        <v>#N/A</v>
      </c>
      <c r="N31" s="370" t="e">
        <f>VLOOKUP(C31,'INT 1'!$C$2:$L$55,10,FALSE)</f>
        <v>#N/A</v>
      </c>
      <c r="O31" s="370" t="e">
        <f>VLOOKUP(C31,'INT 2'!$C$2:$L$55,10,FALSE)</f>
        <v>#N/A</v>
      </c>
      <c r="P31" s="370" t="e">
        <f>VLOOKUP(C31,'INT 3'!$C$2:$L$55,10,FALSE)</f>
        <v>#N/A</v>
      </c>
      <c r="Q31" s="287"/>
      <c r="R31" s="334" t="e">
        <f t="shared" si="2"/>
        <v>#N/A</v>
      </c>
    </row>
    <row r="32" spans="1:18" ht="14.4" hidden="1" x14ac:dyDescent="0.3">
      <c r="A32" s="192">
        <v>31</v>
      </c>
      <c r="B32" s="369">
        <f>'INT 1'!B32</f>
        <v>0</v>
      </c>
      <c r="C32" s="369">
        <f>'INT 1'!C32</f>
        <v>0</v>
      </c>
      <c r="D32" s="370" t="e">
        <f>VLOOKUP(C32,'INT 1'!$C$2:$D$55,2,FALSE)</f>
        <v>#N/A</v>
      </c>
      <c r="E32" s="370" t="e">
        <f>VLOOKUP(C32,'INT 2'!$C$2:$D$55,2,FALSE)</f>
        <v>#N/A</v>
      </c>
      <c r="F32" s="370" t="e">
        <f>VLOOKUP(C32,'INT 3'!$C$2:$D$55,2,FALSE)</f>
        <v>#N/A</v>
      </c>
      <c r="G32" s="287"/>
      <c r="H32" s="334" t="e">
        <f t="shared" si="0"/>
        <v>#N/A</v>
      </c>
      <c r="I32" s="371" t="e">
        <f>VLOOKUP(C32,'INT 1'!$C$2:$K$55,9,FALSE)</f>
        <v>#N/A</v>
      </c>
      <c r="J32" s="340" t="e">
        <f>VLOOKUP(C32,'INT 2'!$C$2:$K$55,9,FALSE)</f>
        <v>#N/A</v>
      </c>
      <c r="K32" s="340" t="e">
        <f>VLOOKUP(C32,'INT 3'!$C$2:$K$55,9,FALSE)</f>
        <v>#N/A</v>
      </c>
      <c r="L32" s="288"/>
      <c r="M32" s="372" t="e">
        <f t="shared" si="1"/>
        <v>#N/A</v>
      </c>
      <c r="N32" s="370" t="e">
        <f>VLOOKUP(C32,'INT 1'!$C$2:$L$55,10,FALSE)</f>
        <v>#N/A</v>
      </c>
      <c r="O32" s="370" t="e">
        <f>VLOOKUP(C32,'INT 2'!$C$2:$L$55,10,FALSE)</f>
        <v>#N/A</v>
      </c>
      <c r="P32" s="370" t="e">
        <f>VLOOKUP(C32,'INT 3'!$C$2:$L$55,10,FALSE)</f>
        <v>#N/A</v>
      </c>
      <c r="Q32" s="287"/>
      <c r="R32" s="334" t="e">
        <f t="shared" si="2"/>
        <v>#N/A</v>
      </c>
    </row>
    <row r="33" spans="1:18" ht="14.4" hidden="1" x14ac:dyDescent="0.3">
      <c r="A33" s="192">
        <v>32</v>
      </c>
      <c r="B33" s="369">
        <f>'INT 1'!B33</f>
        <v>0</v>
      </c>
      <c r="C33" s="369">
        <f>'INT 1'!C33</f>
        <v>0</v>
      </c>
      <c r="D33" s="370" t="e">
        <f>VLOOKUP(C33,'INT 1'!$C$2:$D$55,2,FALSE)</f>
        <v>#N/A</v>
      </c>
      <c r="E33" s="370" t="e">
        <f>VLOOKUP(C33,'INT 2'!$C$2:$D$55,2,FALSE)</f>
        <v>#N/A</v>
      </c>
      <c r="F33" s="370" t="e">
        <f>VLOOKUP(C33,'INT 3'!$C$2:$D$55,2,FALSE)</f>
        <v>#N/A</v>
      </c>
      <c r="G33" s="287"/>
      <c r="H33" s="334" t="e">
        <f t="shared" si="0"/>
        <v>#N/A</v>
      </c>
      <c r="I33" s="371" t="e">
        <f>VLOOKUP(C33,'INT 1'!$C$2:$K$55,9,FALSE)</f>
        <v>#N/A</v>
      </c>
      <c r="J33" s="340" t="e">
        <f>VLOOKUP(C33,'INT 2'!$C$2:$K$55,9,FALSE)</f>
        <v>#N/A</v>
      </c>
      <c r="K33" s="340" t="e">
        <f>VLOOKUP(C33,'INT 3'!$C$2:$K$55,9,FALSE)</f>
        <v>#N/A</v>
      </c>
      <c r="L33" s="288"/>
      <c r="M33" s="372" t="e">
        <f t="shared" si="1"/>
        <v>#N/A</v>
      </c>
      <c r="N33" s="370" t="e">
        <f>VLOOKUP(C33,'INT 1'!$C$2:$L$55,10,FALSE)</f>
        <v>#N/A</v>
      </c>
      <c r="O33" s="370" t="e">
        <f>VLOOKUP(C33,'INT 2'!$C$2:$L$55,10,FALSE)</f>
        <v>#N/A</v>
      </c>
      <c r="P33" s="370" t="e">
        <f>VLOOKUP(C33,'INT 3'!$C$2:$L$55,10,FALSE)</f>
        <v>#N/A</v>
      </c>
      <c r="Q33" s="287"/>
      <c r="R33" s="334" t="e">
        <f t="shared" si="2"/>
        <v>#N/A</v>
      </c>
    </row>
    <row r="34" spans="1:18" ht="14.4" hidden="1" x14ac:dyDescent="0.3">
      <c r="A34" s="192">
        <v>33</v>
      </c>
      <c r="B34" s="369">
        <f>'INT 1'!B34</f>
        <v>0</v>
      </c>
      <c r="C34" s="369">
        <f>'INT 1'!C34</f>
        <v>0</v>
      </c>
      <c r="D34" s="370" t="e">
        <f>VLOOKUP(C34,'INT 1'!$C$2:$D$55,2,FALSE)</f>
        <v>#N/A</v>
      </c>
      <c r="E34" s="370" t="e">
        <f>VLOOKUP(C34,'INT 2'!$C$2:$D$55,2,FALSE)</f>
        <v>#N/A</v>
      </c>
      <c r="F34" s="370" t="e">
        <f>VLOOKUP(C34,'INT 3'!$C$2:$D$55,2,FALSE)</f>
        <v>#N/A</v>
      </c>
      <c r="G34" s="287"/>
      <c r="H34" s="334" t="e">
        <f t="shared" si="0"/>
        <v>#N/A</v>
      </c>
      <c r="I34" s="371" t="e">
        <f>VLOOKUP(C34,'INT 1'!$C$2:$K$55,9,FALSE)</f>
        <v>#N/A</v>
      </c>
      <c r="J34" s="340" t="e">
        <f>VLOOKUP(C34,'INT 2'!$C$2:$K$55,9,FALSE)</f>
        <v>#N/A</v>
      </c>
      <c r="K34" s="340" t="e">
        <f>VLOOKUP(C34,'INT 3'!$C$2:$K$55,9,FALSE)</f>
        <v>#N/A</v>
      </c>
      <c r="L34" s="288"/>
      <c r="M34" s="372" t="e">
        <f t="shared" si="1"/>
        <v>#N/A</v>
      </c>
      <c r="N34" s="370" t="e">
        <f>VLOOKUP(C34,'INT 1'!$C$2:$L$55,10,FALSE)</f>
        <v>#N/A</v>
      </c>
      <c r="O34" s="370" t="e">
        <f>VLOOKUP(C34,'INT 2'!$C$2:$L$55,10,FALSE)</f>
        <v>#N/A</v>
      </c>
      <c r="P34" s="370" t="e">
        <f>VLOOKUP(C34,'INT 3'!$C$2:$L$55,10,FALSE)</f>
        <v>#N/A</v>
      </c>
      <c r="Q34" s="287"/>
      <c r="R34" s="334" t="e">
        <f t="shared" si="2"/>
        <v>#N/A</v>
      </c>
    </row>
    <row r="35" spans="1:18" ht="14.4" hidden="1" x14ac:dyDescent="0.3">
      <c r="A35" s="192">
        <v>34</v>
      </c>
      <c r="B35" s="369">
        <f>'INT 1'!B35</f>
        <v>0</v>
      </c>
      <c r="C35" s="369">
        <f>'INT 1'!C35</f>
        <v>0</v>
      </c>
      <c r="D35" s="370" t="e">
        <f>VLOOKUP(C35,'INT 1'!$C$2:$D$55,2,FALSE)</f>
        <v>#N/A</v>
      </c>
      <c r="E35" s="370" t="e">
        <f>VLOOKUP(C35,'INT 2'!$C$2:$D$55,2,FALSE)</f>
        <v>#N/A</v>
      </c>
      <c r="F35" s="370" t="e">
        <f>VLOOKUP(C35,'INT 3'!$C$2:$D$55,2,FALSE)</f>
        <v>#N/A</v>
      </c>
      <c r="G35" s="287"/>
      <c r="H35" s="334" t="e">
        <f t="shared" si="0"/>
        <v>#N/A</v>
      </c>
      <c r="I35" s="371" t="e">
        <f>VLOOKUP(C35,'INT 1'!$C$2:$K$55,9,FALSE)</f>
        <v>#N/A</v>
      </c>
      <c r="J35" s="340" t="e">
        <f>VLOOKUP(C35,'INT 2'!$C$2:$K$55,9,FALSE)</f>
        <v>#N/A</v>
      </c>
      <c r="K35" s="340" t="e">
        <f>VLOOKUP(C35,'INT 3'!$C$2:$K$55,9,FALSE)</f>
        <v>#N/A</v>
      </c>
      <c r="L35" s="288"/>
      <c r="M35" s="372" t="e">
        <f t="shared" si="1"/>
        <v>#N/A</v>
      </c>
      <c r="N35" s="370" t="e">
        <f>VLOOKUP(C35,'INT 1'!$C$2:$L$55,10,FALSE)</f>
        <v>#N/A</v>
      </c>
      <c r="O35" s="370" t="e">
        <f>VLOOKUP(C35,'INT 2'!$C$2:$L$55,10,FALSE)</f>
        <v>#N/A</v>
      </c>
      <c r="P35" s="370" t="e">
        <f>VLOOKUP(C35,'INT 3'!$C$2:$L$55,10,FALSE)</f>
        <v>#N/A</v>
      </c>
      <c r="Q35" s="287"/>
      <c r="R35" s="334" t="e">
        <f t="shared" si="2"/>
        <v>#N/A</v>
      </c>
    </row>
    <row r="36" spans="1:18" ht="14.4" hidden="1" x14ac:dyDescent="0.3">
      <c r="A36" s="192">
        <v>35</v>
      </c>
      <c r="B36" s="369">
        <f>'INT 1'!B36</f>
        <v>0</v>
      </c>
      <c r="C36" s="369">
        <f>'INT 1'!C36</f>
        <v>0</v>
      </c>
      <c r="D36" s="370" t="e">
        <f>VLOOKUP(C36,'INT 1'!$C$2:$D$55,2,FALSE)</f>
        <v>#N/A</v>
      </c>
      <c r="E36" s="370" t="e">
        <f>VLOOKUP(C36,'INT 2'!$C$2:$D$55,2,FALSE)</f>
        <v>#N/A</v>
      </c>
      <c r="F36" s="370" t="e">
        <f>VLOOKUP(C36,'INT 3'!$C$2:$D$55,2,FALSE)</f>
        <v>#N/A</v>
      </c>
      <c r="G36" s="287"/>
      <c r="H36" s="334" t="e">
        <f t="shared" si="0"/>
        <v>#N/A</v>
      </c>
      <c r="I36" s="371" t="e">
        <f>VLOOKUP(C36,'INT 1'!$C$2:$K$55,9,FALSE)</f>
        <v>#N/A</v>
      </c>
      <c r="J36" s="340" t="e">
        <f>VLOOKUP(C36,'INT 2'!$C$2:$K$55,9,FALSE)</f>
        <v>#N/A</v>
      </c>
      <c r="K36" s="340" t="e">
        <f>VLOOKUP(C36,'INT 3'!$C$2:$K$55,9,FALSE)</f>
        <v>#N/A</v>
      </c>
      <c r="L36" s="288"/>
      <c r="M36" s="372" t="e">
        <f t="shared" si="1"/>
        <v>#N/A</v>
      </c>
      <c r="N36" s="370" t="e">
        <f>VLOOKUP(C36,'INT 1'!$C$2:$L$55,10,FALSE)</f>
        <v>#N/A</v>
      </c>
      <c r="O36" s="370" t="e">
        <f>VLOOKUP(C36,'INT 2'!$C$2:$L$55,10,FALSE)</f>
        <v>#N/A</v>
      </c>
      <c r="P36" s="370" t="e">
        <f>VLOOKUP(C36,'INT 3'!$C$2:$L$55,10,FALSE)</f>
        <v>#N/A</v>
      </c>
      <c r="Q36" s="287"/>
      <c r="R36" s="334" t="e">
        <f t="shared" si="2"/>
        <v>#N/A</v>
      </c>
    </row>
    <row r="37" spans="1:18" ht="14.4" hidden="1" x14ac:dyDescent="0.3">
      <c r="A37" s="192">
        <v>36</v>
      </c>
      <c r="B37" s="369">
        <f>'INT 1'!B37</f>
        <v>0</v>
      </c>
      <c r="C37" s="369">
        <f>'INT 1'!C37</f>
        <v>0</v>
      </c>
      <c r="D37" s="370" t="e">
        <f>VLOOKUP(C37,'INT 1'!$C$2:$D$55,2,FALSE)</f>
        <v>#N/A</v>
      </c>
      <c r="E37" s="370" t="e">
        <f>VLOOKUP(C37,'INT 2'!$C$2:$D$55,2,FALSE)</f>
        <v>#N/A</v>
      </c>
      <c r="F37" s="370" t="e">
        <f>VLOOKUP(C37,'INT 3'!$C$2:$D$55,2,FALSE)</f>
        <v>#N/A</v>
      </c>
      <c r="G37" s="287"/>
      <c r="H37" s="334" t="e">
        <f t="shared" si="0"/>
        <v>#N/A</v>
      </c>
      <c r="I37" s="371" t="e">
        <f>VLOOKUP(C37,'INT 1'!$C$2:$K$55,9,FALSE)</f>
        <v>#N/A</v>
      </c>
      <c r="J37" s="340" t="e">
        <f>VLOOKUP(C37,'INT 2'!$C$2:$K$55,9,FALSE)</f>
        <v>#N/A</v>
      </c>
      <c r="K37" s="340" t="e">
        <f>VLOOKUP(C37,'INT 3'!$C$2:$K$55,9,FALSE)</f>
        <v>#N/A</v>
      </c>
      <c r="L37" s="288"/>
      <c r="M37" s="372" t="e">
        <f t="shared" si="1"/>
        <v>#N/A</v>
      </c>
      <c r="N37" s="370" t="e">
        <f>VLOOKUP(C37,'INT 1'!$C$2:$L$55,10,FALSE)</f>
        <v>#N/A</v>
      </c>
      <c r="O37" s="370" t="e">
        <f>VLOOKUP(C37,'INT 2'!$C$2:$L$55,10,FALSE)</f>
        <v>#N/A</v>
      </c>
      <c r="P37" s="370" t="e">
        <f>VLOOKUP(C37,'INT 3'!$C$2:$L$55,10,FALSE)</f>
        <v>#N/A</v>
      </c>
      <c r="Q37" s="287"/>
      <c r="R37" s="334" t="e">
        <f t="shared" si="2"/>
        <v>#N/A</v>
      </c>
    </row>
    <row r="38" spans="1:18" ht="14.4" hidden="1" x14ac:dyDescent="0.3">
      <c r="A38" s="192">
        <v>37</v>
      </c>
      <c r="B38" s="369">
        <f>'INT 1'!B38</f>
        <v>0</v>
      </c>
      <c r="C38" s="369">
        <f>'INT 1'!C38</f>
        <v>0</v>
      </c>
      <c r="D38" s="370" t="e">
        <f>VLOOKUP(C38,'INT 1'!$C$2:$D$55,2,FALSE)</f>
        <v>#N/A</v>
      </c>
      <c r="E38" s="370" t="e">
        <f>VLOOKUP(C38,'INT 2'!$C$2:$D$55,2,FALSE)</f>
        <v>#N/A</v>
      </c>
      <c r="F38" s="370" t="e">
        <f>VLOOKUP(C38,'INT 3'!$C$2:$D$55,2,FALSE)</f>
        <v>#N/A</v>
      </c>
      <c r="G38" s="287"/>
      <c r="H38" s="334" t="e">
        <f t="shared" si="0"/>
        <v>#N/A</v>
      </c>
      <c r="I38" s="371" t="e">
        <f>VLOOKUP(C38,'INT 1'!$C$2:$K$55,9,FALSE)</f>
        <v>#N/A</v>
      </c>
      <c r="J38" s="340" t="e">
        <f>VLOOKUP(C38,'INT 2'!$C$2:$K$55,9,FALSE)</f>
        <v>#N/A</v>
      </c>
      <c r="K38" s="340" t="e">
        <f>VLOOKUP(C38,'INT 3'!$C$2:$K$55,9,FALSE)</f>
        <v>#N/A</v>
      </c>
      <c r="L38" s="288"/>
      <c r="M38" s="372" t="e">
        <f t="shared" si="1"/>
        <v>#N/A</v>
      </c>
      <c r="N38" s="370" t="e">
        <f>VLOOKUP(C38,'INT 1'!$C$2:$L$55,10,FALSE)</f>
        <v>#N/A</v>
      </c>
      <c r="O38" s="370" t="e">
        <f>VLOOKUP(C38,'INT 2'!$C$2:$L$55,10,FALSE)</f>
        <v>#N/A</v>
      </c>
      <c r="P38" s="370" t="e">
        <f>VLOOKUP(C38,'INT 3'!$C$2:$L$55,10,FALSE)</f>
        <v>#N/A</v>
      </c>
      <c r="Q38" s="287"/>
      <c r="R38" s="334" t="e">
        <f t="shared" si="2"/>
        <v>#N/A</v>
      </c>
    </row>
    <row r="39" spans="1:18" ht="14.4" hidden="1" x14ac:dyDescent="0.3">
      <c r="A39" s="192">
        <v>38</v>
      </c>
      <c r="B39" s="369">
        <f>'INT 1'!B39</f>
        <v>0</v>
      </c>
      <c r="C39" s="369">
        <f>'INT 1'!C39</f>
        <v>0</v>
      </c>
      <c r="D39" s="370" t="e">
        <f>VLOOKUP(C39,'INT 1'!$C$2:$D$55,2,FALSE)</f>
        <v>#N/A</v>
      </c>
      <c r="E39" s="370" t="e">
        <f>VLOOKUP(C39,'INT 2'!$C$2:$D$55,2,FALSE)</f>
        <v>#N/A</v>
      </c>
      <c r="F39" s="370" t="e">
        <f>VLOOKUP(C39,'INT 3'!$C$2:$D$55,2,FALSE)</f>
        <v>#N/A</v>
      </c>
      <c r="G39" s="287"/>
      <c r="H39" s="334" t="e">
        <f t="shared" si="0"/>
        <v>#N/A</v>
      </c>
      <c r="I39" s="371" t="e">
        <f>VLOOKUP(C39,'INT 1'!$C$2:$K$55,9,FALSE)</f>
        <v>#N/A</v>
      </c>
      <c r="J39" s="340" t="e">
        <f>VLOOKUP(C39,'INT 2'!$C$2:$K$55,9,FALSE)</f>
        <v>#N/A</v>
      </c>
      <c r="K39" s="340" t="e">
        <f>VLOOKUP(C39,'INT 3'!$C$2:$K$55,9,FALSE)</f>
        <v>#N/A</v>
      </c>
      <c r="L39" s="288"/>
      <c r="M39" s="372" t="e">
        <f t="shared" si="1"/>
        <v>#N/A</v>
      </c>
      <c r="N39" s="370" t="e">
        <f>VLOOKUP(C39,'INT 1'!$C$2:$L$55,10,FALSE)</f>
        <v>#N/A</v>
      </c>
      <c r="O39" s="370" t="e">
        <f>VLOOKUP(C39,'INT 2'!$C$2:$L$55,10,FALSE)</f>
        <v>#N/A</v>
      </c>
      <c r="P39" s="370" t="e">
        <f>VLOOKUP(C39,'INT 3'!$C$2:$L$55,10,FALSE)</f>
        <v>#N/A</v>
      </c>
      <c r="Q39" s="287"/>
      <c r="R39" s="334" t="e">
        <f t="shared" si="2"/>
        <v>#N/A</v>
      </c>
    </row>
    <row r="40" spans="1:18" ht="14.4" hidden="1" x14ac:dyDescent="0.3">
      <c r="A40" s="192">
        <v>39</v>
      </c>
      <c r="B40" s="369">
        <f>'INT 1'!B40</f>
        <v>0</v>
      </c>
      <c r="C40" s="369">
        <f>'INT 1'!C40</f>
        <v>0</v>
      </c>
      <c r="D40" s="370" t="e">
        <f>VLOOKUP(C40,'INT 1'!$C$2:$D$55,2,FALSE)</f>
        <v>#N/A</v>
      </c>
      <c r="E40" s="370" t="e">
        <f>VLOOKUP(C40,'INT 2'!$C$2:$D$55,2,FALSE)</f>
        <v>#N/A</v>
      </c>
      <c r="F40" s="370" t="e">
        <f>VLOOKUP(C40,'INT 3'!$C$2:$D$55,2,FALSE)</f>
        <v>#N/A</v>
      </c>
      <c r="G40" s="287"/>
      <c r="H40" s="334" t="e">
        <f t="shared" si="0"/>
        <v>#N/A</v>
      </c>
      <c r="I40" s="371" t="e">
        <f>VLOOKUP(C40,'INT 1'!$C$2:$K$55,9,FALSE)</f>
        <v>#N/A</v>
      </c>
      <c r="J40" s="340" t="e">
        <f>VLOOKUP(C40,'INT 2'!$C$2:$K$55,9,FALSE)</f>
        <v>#N/A</v>
      </c>
      <c r="K40" s="340" t="e">
        <f>VLOOKUP(C40,'INT 3'!$C$2:$K$55,9,FALSE)</f>
        <v>#N/A</v>
      </c>
      <c r="L40" s="288"/>
      <c r="M40" s="372" t="e">
        <f t="shared" si="1"/>
        <v>#N/A</v>
      </c>
      <c r="N40" s="370" t="e">
        <f>VLOOKUP(C40,'INT 1'!$C$2:$L$55,10,FALSE)</f>
        <v>#N/A</v>
      </c>
      <c r="O40" s="370" t="e">
        <f>VLOOKUP(C40,'INT 2'!$C$2:$L$55,10,FALSE)</f>
        <v>#N/A</v>
      </c>
      <c r="P40" s="370" t="e">
        <f>VLOOKUP(C40,'INT 3'!$C$2:$L$55,10,FALSE)</f>
        <v>#N/A</v>
      </c>
      <c r="Q40" s="287"/>
      <c r="R40" s="334" t="e">
        <f t="shared" si="2"/>
        <v>#N/A</v>
      </c>
    </row>
    <row r="41" spans="1:18" ht="14.4" hidden="1" x14ac:dyDescent="0.3">
      <c r="A41" s="192">
        <v>40</v>
      </c>
      <c r="B41" s="369">
        <f>'INT 1'!B41</f>
        <v>0</v>
      </c>
      <c r="C41" s="369">
        <f>'INT 1'!C41</f>
        <v>0</v>
      </c>
      <c r="D41" s="370" t="e">
        <f>VLOOKUP(C41,'INT 1'!$C$2:$D$55,2,FALSE)</f>
        <v>#N/A</v>
      </c>
      <c r="E41" s="370" t="e">
        <f>VLOOKUP(C41,'INT 2'!$C$2:$D$55,2,FALSE)</f>
        <v>#N/A</v>
      </c>
      <c r="F41" s="370" t="e">
        <f>VLOOKUP(C41,'INT 3'!$C$2:$D$55,2,FALSE)</f>
        <v>#N/A</v>
      </c>
      <c r="G41" s="287"/>
      <c r="H41" s="334" t="e">
        <f t="shared" si="0"/>
        <v>#N/A</v>
      </c>
      <c r="I41" s="371" t="e">
        <f>VLOOKUP(C41,'INT 1'!$C$2:$K$55,9,FALSE)</f>
        <v>#N/A</v>
      </c>
      <c r="J41" s="340" t="e">
        <f>VLOOKUP(C41,'INT 2'!$C$2:$K$55,9,FALSE)</f>
        <v>#N/A</v>
      </c>
      <c r="K41" s="340" t="e">
        <f>VLOOKUP(C41,'INT 3'!$C$2:$K$55,9,FALSE)</f>
        <v>#N/A</v>
      </c>
      <c r="L41" s="288"/>
      <c r="M41" s="372" t="e">
        <f t="shared" si="1"/>
        <v>#N/A</v>
      </c>
      <c r="N41" s="370" t="e">
        <f>VLOOKUP(C41,'INT 1'!$C$2:$L$55,10,FALSE)</f>
        <v>#N/A</v>
      </c>
      <c r="O41" s="370" t="e">
        <f>VLOOKUP(C41,'INT 2'!$C$2:$L$55,10,FALSE)</f>
        <v>#N/A</v>
      </c>
      <c r="P41" s="370" t="e">
        <f>VLOOKUP(C41,'INT 3'!$C$2:$L$55,10,FALSE)</f>
        <v>#N/A</v>
      </c>
      <c r="Q41" s="287"/>
      <c r="R41" s="334" t="e">
        <f t="shared" si="2"/>
        <v>#N/A</v>
      </c>
    </row>
    <row r="42" spans="1:18" ht="14.4" hidden="1" x14ac:dyDescent="0.3">
      <c r="A42" s="192">
        <v>41</v>
      </c>
      <c r="B42" s="369">
        <f>'INT 1'!B42</f>
        <v>0</v>
      </c>
      <c r="C42" s="369">
        <f>'INT 1'!C42</f>
        <v>0</v>
      </c>
      <c r="D42" s="370" t="e">
        <f>VLOOKUP(C42,'INT 1'!$C$2:$D$55,2,FALSE)</f>
        <v>#N/A</v>
      </c>
      <c r="E42" s="370" t="e">
        <f>VLOOKUP(C42,'INT 2'!$C$2:$D$55,2,FALSE)</f>
        <v>#N/A</v>
      </c>
      <c r="F42" s="370" t="e">
        <f>VLOOKUP(C42,'INT 3'!$C$2:$D$55,2,FALSE)</f>
        <v>#N/A</v>
      </c>
      <c r="G42" s="287"/>
      <c r="H42" s="334" t="e">
        <f t="shared" si="0"/>
        <v>#N/A</v>
      </c>
      <c r="I42" s="371" t="e">
        <f>VLOOKUP(C42,'INT 1'!$C$2:$K$55,9,FALSE)</f>
        <v>#N/A</v>
      </c>
      <c r="J42" s="340" t="e">
        <f>VLOOKUP(C42,'INT 2'!$C$2:$K$55,9,FALSE)</f>
        <v>#N/A</v>
      </c>
      <c r="K42" s="340" t="e">
        <f>VLOOKUP(C42,'INT 3'!$C$2:$K$55,9,FALSE)</f>
        <v>#N/A</v>
      </c>
      <c r="L42" s="288"/>
      <c r="M42" s="372" t="e">
        <f t="shared" si="1"/>
        <v>#N/A</v>
      </c>
      <c r="N42" s="370" t="e">
        <f>VLOOKUP(C42,'INT 1'!$C$2:$L$55,10,FALSE)</f>
        <v>#N/A</v>
      </c>
      <c r="O42" s="370" t="e">
        <f>VLOOKUP(C42,'INT 2'!$C$2:$L$55,10,FALSE)</f>
        <v>#N/A</v>
      </c>
      <c r="P42" s="370" t="e">
        <f>VLOOKUP(C42,'INT 3'!$C$2:$L$55,10,FALSE)</f>
        <v>#N/A</v>
      </c>
      <c r="Q42" s="287"/>
      <c r="R42" s="334" t="e">
        <f t="shared" si="2"/>
        <v>#N/A</v>
      </c>
    </row>
    <row r="43" spans="1:18" ht="14.4" hidden="1" x14ac:dyDescent="0.3">
      <c r="A43" s="192">
        <v>42</v>
      </c>
      <c r="B43" s="369">
        <f>'INT 1'!B43</f>
        <v>0</v>
      </c>
      <c r="C43" s="369">
        <f>'INT 1'!C43</f>
        <v>0</v>
      </c>
      <c r="D43" s="370" t="e">
        <f>VLOOKUP(C43,'INT 1'!$C$2:$D$55,2,FALSE)</f>
        <v>#N/A</v>
      </c>
      <c r="E43" s="370" t="e">
        <f>VLOOKUP(C43,'INT 2'!$C$2:$D$55,2,FALSE)</f>
        <v>#N/A</v>
      </c>
      <c r="F43" s="370" t="e">
        <f>VLOOKUP(C43,'INT 3'!$C$2:$D$55,2,FALSE)</f>
        <v>#N/A</v>
      </c>
      <c r="G43" s="287"/>
      <c r="H43" s="334" t="e">
        <f t="shared" si="0"/>
        <v>#N/A</v>
      </c>
      <c r="I43" s="371" t="e">
        <f>VLOOKUP(C43,'INT 1'!$C$2:$K$55,9,FALSE)</f>
        <v>#N/A</v>
      </c>
      <c r="J43" s="340" t="e">
        <f>VLOOKUP(C43,'INT 2'!$C$2:$K$55,9,FALSE)</f>
        <v>#N/A</v>
      </c>
      <c r="K43" s="340" t="e">
        <f>VLOOKUP(C43,'INT 3'!$C$2:$K$55,9,FALSE)</f>
        <v>#N/A</v>
      </c>
      <c r="L43" s="288"/>
      <c r="M43" s="372" t="e">
        <f t="shared" si="1"/>
        <v>#N/A</v>
      </c>
      <c r="N43" s="370" t="e">
        <f>VLOOKUP(C43,'INT 1'!$C$2:$L$55,10,FALSE)</f>
        <v>#N/A</v>
      </c>
      <c r="O43" s="370" t="e">
        <f>VLOOKUP(C43,'INT 2'!$C$2:$L$55,10,FALSE)</f>
        <v>#N/A</v>
      </c>
      <c r="P43" s="370" t="e">
        <f>VLOOKUP(C43,'INT 3'!$C$2:$L$55,10,FALSE)</f>
        <v>#N/A</v>
      </c>
      <c r="Q43" s="287"/>
      <c r="R43" s="334" t="e">
        <f t="shared" si="2"/>
        <v>#N/A</v>
      </c>
    </row>
    <row r="44" spans="1:18" ht="14.4" hidden="1" x14ac:dyDescent="0.3">
      <c r="A44" s="192">
        <v>43</v>
      </c>
      <c r="B44" s="369">
        <f>'INT 1'!B44</f>
        <v>0</v>
      </c>
      <c r="C44" s="369">
        <f>'INT 1'!C44</f>
        <v>0</v>
      </c>
      <c r="D44" s="370" t="e">
        <f>VLOOKUP(C44,'INT 1'!$C$2:$D$55,2,FALSE)</f>
        <v>#N/A</v>
      </c>
      <c r="E44" s="370" t="e">
        <f>VLOOKUP(C44,'INT 2'!$C$2:$D$55,2,FALSE)</f>
        <v>#N/A</v>
      </c>
      <c r="F44" s="370" t="e">
        <f>VLOOKUP(C44,'INT 3'!$C$2:$D$55,2,FALSE)</f>
        <v>#N/A</v>
      </c>
      <c r="G44" s="287"/>
      <c r="H44" s="334" t="e">
        <f t="shared" si="0"/>
        <v>#N/A</v>
      </c>
      <c r="I44" s="371" t="e">
        <f>VLOOKUP(C44,'INT 1'!$C$2:$K$55,9,FALSE)</f>
        <v>#N/A</v>
      </c>
      <c r="J44" s="340" t="e">
        <f>VLOOKUP(C44,'INT 2'!$C$2:$K$55,9,FALSE)</f>
        <v>#N/A</v>
      </c>
      <c r="K44" s="340" t="e">
        <f>VLOOKUP(C44,'INT 3'!$C$2:$K$55,9,FALSE)</f>
        <v>#N/A</v>
      </c>
      <c r="L44" s="288"/>
      <c r="M44" s="372" t="e">
        <f t="shared" si="1"/>
        <v>#N/A</v>
      </c>
      <c r="N44" s="370" t="e">
        <f>VLOOKUP(C44,'INT 1'!$C$2:$L$55,10,FALSE)</f>
        <v>#N/A</v>
      </c>
      <c r="O44" s="370" t="e">
        <f>VLOOKUP(C44,'INT 2'!$C$2:$L$55,10,FALSE)</f>
        <v>#N/A</v>
      </c>
      <c r="P44" s="370" t="e">
        <f>VLOOKUP(C44,'INT 3'!$C$2:$L$55,10,FALSE)</f>
        <v>#N/A</v>
      </c>
      <c r="Q44" s="287"/>
      <c r="R44" s="334" t="e">
        <f t="shared" si="2"/>
        <v>#N/A</v>
      </c>
    </row>
    <row r="45" spans="1:18" ht="14.4" hidden="1" x14ac:dyDescent="0.3">
      <c r="A45" s="192">
        <v>44</v>
      </c>
      <c r="B45" s="369">
        <f>'INT 1'!B45</f>
        <v>0</v>
      </c>
      <c r="C45" s="369">
        <f>'INT 1'!C45</f>
        <v>0</v>
      </c>
      <c r="D45" s="370" t="e">
        <f>VLOOKUP(C45,'INT 1'!$C$2:$D$55,2,FALSE)</f>
        <v>#N/A</v>
      </c>
      <c r="E45" s="370" t="e">
        <f>VLOOKUP(C45,'INT 2'!$C$2:$D$55,2,FALSE)</f>
        <v>#N/A</v>
      </c>
      <c r="F45" s="370" t="e">
        <f>VLOOKUP(C45,'INT 3'!$C$2:$D$55,2,FALSE)</f>
        <v>#N/A</v>
      </c>
      <c r="G45" s="287"/>
      <c r="H45" s="334" t="e">
        <f t="shared" si="0"/>
        <v>#N/A</v>
      </c>
      <c r="I45" s="371" t="e">
        <f>VLOOKUP(C45,'INT 1'!$C$2:$K$55,9,FALSE)</f>
        <v>#N/A</v>
      </c>
      <c r="J45" s="340" t="e">
        <f>VLOOKUP(C45,'INT 2'!$C$2:$K$55,9,FALSE)</f>
        <v>#N/A</v>
      </c>
      <c r="K45" s="340" t="e">
        <f>VLOOKUP(C45,'INT 3'!$C$2:$K$55,9,FALSE)</f>
        <v>#N/A</v>
      </c>
      <c r="L45" s="288"/>
      <c r="M45" s="372" t="e">
        <f t="shared" si="1"/>
        <v>#N/A</v>
      </c>
      <c r="N45" s="370" t="e">
        <f>VLOOKUP(C45,'INT 1'!$C$2:$L$55,10,FALSE)</f>
        <v>#N/A</v>
      </c>
      <c r="O45" s="370" t="e">
        <f>VLOOKUP(C45,'INT 2'!$C$2:$L$55,10,FALSE)</f>
        <v>#N/A</v>
      </c>
      <c r="P45" s="370" t="e">
        <f>VLOOKUP(C45,'INT 3'!$C$2:$L$55,10,FALSE)</f>
        <v>#N/A</v>
      </c>
      <c r="Q45" s="287"/>
      <c r="R45" s="334" t="e">
        <f t="shared" si="2"/>
        <v>#N/A</v>
      </c>
    </row>
    <row r="46" spans="1:18" ht="14.4" hidden="1" x14ac:dyDescent="0.3">
      <c r="A46" s="192">
        <v>45</v>
      </c>
      <c r="B46" s="369">
        <f>'INT 1'!B46</f>
        <v>0</v>
      </c>
      <c r="C46" s="369">
        <f>'INT 1'!C46</f>
        <v>0</v>
      </c>
      <c r="D46" s="370" t="e">
        <f>VLOOKUP(C46,'INT 1'!$C$2:$D$55,2,FALSE)</f>
        <v>#N/A</v>
      </c>
      <c r="E46" s="370" t="e">
        <f>VLOOKUP(C46,'INT 2'!$C$2:$D$55,2,FALSE)</f>
        <v>#N/A</v>
      </c>
      <c r="F46" s="370" t="e">
        <f>VLOOKUP(C46,'INT 3'!$C$2:$D$55,2,FALSE)</f>
        <v>#N/A</v>
      </c>
      <c r="G46" s="287"/>
      <c r="H46" s="334" t="e">
        <f t="shared" si="0"/>
        <v>#N/A</v>
      </c>
      <c r="I46" s="371" t="e">
        <f>VLOOKUP(C46,'INT 1'!$C$2:$K$55,9,FALSE)</f>
        <v>#N/A</v>
      </c>
      <c r="J46" s="340" t="e">
        <f>VLOOKUP(C46,'INT 2'!$C$2:$K$55,9,FALSE)</f>
        <v>#N/A</v>
      </c>
      <c r="K46" s="340" t="e">
        <f>VLOOKUP(C46,'INT 3'!$C$2:$K$55,9,FALSE)</f>
        <v>#N/A</v>
      </c>
      <c r="L46" s="288"/>
      <c r="M46" s="372" t="e">
        <f t="shared" si="1"/>
        <v>#N/A</v>
      </c>
      <c r="N46" s="370" t="e">
        <f>VLOOKUP(C46,'INT 1'!$C$2:$L$55,10,FALSE)</f>
        <v>#N/A</v>
      </c>
      <c r="O46" s="370" t="e">
        <f>VLOOKUP(C46,'INT 2'!$C$2:$L$55,10,FALSE)</f>
        <v>#N/A</v>
      </c>
      <c r="P46" s="370" t="e">
        <f>VLOOKUP(C46,'INT 3'!$C$2:$L$55,10,FALSE)</f>
        <v>#N/A</v>
      </c>
      <c r="Q46" s="287"/>
      <c r="R46" s="334" t="e">
        <f t="shared" si="2"/>
        <v>#N/A</v>
      </c>
    </row>
    <row r="47" spans="1:18" ht="14.4" hidden="1" x14ac:dyDescent="0.3">
      <c r="A47" s="192">
        <v>46</v>
      </c>
      <c r="B47" s="369">
        <f>'INT 1'!B47</f>
        <v>0</v>
      </c>
      <c r="C47" s="369">
        <f>'INT 1'!C47</f>
        <v>0</v>
      </c>
      <c r="D47" s="370" t="e">
        <f>VLOOKUP(C47,'INT 1'!$C$2:$D$55,2,FALSE)</f>
        <v>#N/A</v>
      </c>
      <c r="E47" s="370" t="e">
        <f>VLOOKUP(C47,'INT 2'!$C$2:$D$55,2,FALSE)</f>
        <v>#N/A</v>
      </c>
      <c r="F47" s="370" t="e">
        <f>VLOOKUP(C47,'INT 3'!$C$2:$D$55,2,FALSE)</f>
        <v>#N/A</v>
      </c>
      <c r="G47" s="287"/>
      <c r="H47" s="334" t="e">
        <f t="shared" si="0"/>
        <v>#N/A</v>
      </c>
      <c r="I47" s="371" t="e">
        <f>VLOOKUP(C47,'INT 1'!$C$2:$K$55,9,FALSE)</f>
        <v>#N/A</v>
      </c>
      <c r="J47" s="340" t="e">
        <f>VLOOKUP(C47,'INT 2'!$C$2:$K$55,9,FALSE)</f>
        <v>#N/A</v>
      </c>
      <c r="K47" s="340" t="e">
        <f>VLOOKUP(C47,'INT 3'!$C$2:$K$55,9,FALSE)</f>
        <v>#N/A</v>
      </c>
      <c r="L47" s="288"/>
      <c r="M47" s="372" t="e">
        <f t="shared" si="1"/>
        <v>#N/A</v>
      </c>
      <c r="N47" s="370" t="e">
        <f>VLOOKUP(C47,'INT 1'!$C$2:$L$55,10,FALSE)</f>
        <v>#N/A</v>
      </c>
      <c r="O47" s="370" t="e">
        <f>VLOOKUP(C47,'INT 2'!$C$2:$L$55,10,FALSE)</f>
        <v>#N/A</v>
      </c>
      <c r="P47" s="370" t="e">
        <f>VLOOKUP(C47,'INT 3'!$C$2:$L$55,10,FALSE)</f>
        <v>#N/A</v>
      </c>
      <c r="Q47" s="287"/>
      <c r="R47" s="334" t="e">
        <f t="shared" si="2"/>
        <v>#N/A</v>
      </c>
    </row>
    <row r="48" spans="1:18" ht="14.4" hidden="1" x14ac:dyDescent="0.3">
      <c r="A48" s="192">
        <v>47</v>
      </c>
      <c r="B48" s="369">
        <f>'INT 1'!B48</f>
        <v>0</v>
      </c>
      <c r="C48" s="369">
        <f>'INT 1'!C48</f>
        <v>0</v>
      </c>
      <c r="D48" s="370" t="e">
        <f>VLOOKUP(C48,'INT 1'!$C$2:$D$55,2,FALSE)</f>
        <v>#N/A</v>
      </c>
      <c r="E48" s="370" t="e">
        <f>VLOOKUP(C48,'INT 2'!$C$2:$D$55,2,FALSE)</f>
        <v>#N/A</v>
      </c>
      <c r="F48" s="370" t="e">
        <f>VLOOKUP(C48,'INT 3'!$C$2:$D$55,2,FALSE)</f>
        <v>#N/A</v>
      </c>
      <c r="G48" s="287"/>
      <c r="H48" s="334" t="e">
        <f t="shared" si="0"/>
        <v>#N/A</v>
      </c>
      <c r="I48" s="371" t="e">
        <f>VLOOKUP(C48,'INT 1'!$C$2:$K$55,9,FALSE)</f>
        <v>#N/A</v>
      </c>
      <c r="J48" s="340" t="e">
        <f>VLOOKUP(C48,'INT 2'!$C$2:$K$55,9,FALSE)</f>
        <v>#N/A</v>
      </c>
      <c r="K48" s="340" t="e">
        <f>VLOOKUP(C48,'INT 3'!$C$2:$K$55,9,FALSE)</f>
        <v>#N/A</v>
      </c>
      <c r="L48" s="288"/>
      <c r="M48" s="372" t="e">
        <f t="shared" si="1"/>
        <v>#N/A</v>
      </c>
      <c r="N48" s="370" t="e">
        <f>VLOOKUP(C48,'INT 1'!$C$2:$L$55,10,FALSE)</f>
        <v>#N/A</v>
      </c>
      <c r="O48" s="370" t="e">
        <f>VLOOKUP(C48,'INT 2'!$C$2:$L$55,10,FALSE)</f>
        <v>#N/A</v>
      </c>
      <c r="P48" s="370" t="e">
        <f>VLOOKUP(C48,'INT 3'!$C$2:$L$55,10,FALSE)</f>
        <v>#N/A</v>
      </c>
      <c r="Q48" s="287"/>
      <c r="R48" s="334" t="e">
        <f t="shared" si="2"/>
        <v>#N/A</v>
      </c>
    </row>
    <row r="49" spans="1:18" ht="14.4" hidden="1" x14ac:dyDescent="0.3">
      <c r="A49" s="192">
        <v>48</v>
      </c>
      <c r="B49" s="369">
        <f>'INT 1'!B49</f>
        <v>0</v>
      </c>
      <c r="C49" s="369">
        <f>'INT 1'!C49</f>
        <v>0</v>
      </c>
      <c r="D49" s="370" t="e">
        <f>VLOOKUP(C49,'INT 1'!$C$2:$D$55,2,FALSE)</f>
        <v>#N/A</v>
      </c>
      <c r="E49" s="370" t="e">
        <f>VLOOKUP(C49,'INT 2'!$C$2:$D$55,2,FALSE)</f>
        <v>#N/A</v>
      </c>
      <c r="F49" s="370" t="e">
        <f>VLOOKUP(C49,'INT 3'!$C$2:$D$55,2,FALSE)</f>
        <v>#N/A</v>
      </c>
      <c r="G49" s="287"/>
      <c r="H49" s="334" t="e">
        <f t="shared" si="0"/>
        <v>#N/A</v>
      </c>
      <c r="I49" s="371" t="e">
        <f>VLOOKUP(C49,'INT 1'!$C$2:$K$55,9,FALSE)</f>
        <v>#N/A</v>
      </c>
      <c r="J49" s="340" t="e">
        <f>VLOOKUP(C49,'INT 2'!$C$2:$K$55,9,FALSE)</f>
        <v>#N/A</v>
      </c>
      <c r="K49" s="340" t="e">
        <f>VLOOKUP(C49,'INT 3'!$C$2:$K$55,9,FALSE)</f>
        <v>#N/A</v>
      </c>
      <c r="L49" s="288"/>
      <c r="M49" s="372" t="e">
        <f t="shared" si="1"/>
        <v>#N/A</v>
      </c>
      <c r="N49" s="370" t="e">
        <f>VLOOKUP(C49,'INT 1'!$C$2:$L$55,10,FALSE)</f>
        <v>#N/A</v>
      </c>
      <c r="O49" s="370" t="e">
        <f>VLOOKUP(C49,'INT 2'!$C$2:$L$55,10,FALSE)</f>
        <v>#N/A</v>
      </c>
      <c r="P49" s="370" t="e">
        <f>VLOOKUP(C49,'INT 3'!$C$2:$L$55,10,FALSE)</f>
        <v>#N/A</v>
      </c>
      <c r="Q49" s="287"/>
      <c r="R49" s="334" t="e">
        <f t="shared" si="2"/>
        <v>#N/A</v>
      </c>
    </row>
    <row r="50" spans="1:18" ht="14.4" hidden="1" x14ac:dyDescent="0.3">
      <c r="A50" s="192">
        <v>49</v>
      </c>
      <c r="B50" s="369">
        <f>'INT 1'!B50</f>
        <v>0</v>
      </c>
      <c r="C50" s="369">
        <f>'INT 1'!C50</f>
        <v>0</v>
      </c>
      <c r="D50" s="370" t="e">
        <f>VLOOKUP(C50,'INT 1'!$C$2:$D$55,2,FALSE)</f>
        <v>#N/A</v>
      </c>
      <c r="E50" s="370" t="e">
        <f>VLOOKUP(C50,'INT 2'!$C$2:$D$55,2,FALSE)</f>
        <v>#N/A</v>
      </c>
      <c r="F50" s="370" t="e">
        <f>VLOOKUP(C50,'INT 3'!$C$2:$D$55,2,FALSE)</f>
        <v>#N/A</v>
      </c>
      <c r="G50" s="287"/>
      <c r="H50" s="334" t="e">
        <f t="shared" si="0"/>
        <v>#N/A</v>
      </c>
      <c r="I50" s="371" t="e">
        <f>VLOOKUP(C50,'INT 1'!$C$2:$K$55,9,FALSE)</f>
        <v>#N/A</v>
      </c>
      <c r="J50" s="340" t="e">
        <f>VLOOKUP(C50,'INT 2'!$C$2:$K$55,9,FALSE)</f>
        <v>#N/A</v>
      </c>
      <c r="K50" s="340" t="e">
        <f>VLOOKUP(C50,'INT 3'!$C$2:$K$55,9,FALSE)</f>
        <v>#N/A</v>
      </c>
      <c r="L50" s="288"/>
      <c r="M50" s="372" t="e">
        <f t="shared" si="1"/>
        <v>#N/A</v>
      </c>
      <c r="N50" s="370" t="e">
        <f>VLOOKUP(C50,'INT 1'!$C$2:$L$55,10,FALSE)</f>
        <v>#N/A</v>
      </c>
      <c r="O50" s="370" t="e">
        <f>VLOOKUP(C50,'INT 2'!$C$2:$L$55,10,FALSE)</f>
        <v>#N/A</v>
      </c>
      <c r="P50" s="370" t="e">
        <f>VLOOKUP(C50,'INT 3'!$C$2:$L$55,10,FALSE)</f>
        <v>#N/A</v>
      </c>
      <c r="Q50" s="287"/>
      <c r="R50" s="334" t="e">
        <f t="shared" si="2"/>
        <v>#N/A</v>
      </c>
    </row>
    <row r="51" spans="1:18" ht="14.4" hidden="1" x14ac:dyDescent="0.3">
      <c r="A51" s="192">
        <v>50</v>
      </c>
      <c r="B51" s="369">
        <f>'INT 1'!B51</f>
        <v>0</v>
      </c>
      <c r="C51" s="369">
        <f>'INT 1'!C51</f>
        <v>0</v>
      </c>
      <c r="D51" s="370" t="e">
        <f>VLOOKUP(C51,'INT 1'!$C$2:$D$55,2,FALSE)</f>
        <v>#N/A</v>
      </c>
      <c r="E51" s="370" t="e">
        <f>VLOOKUP(C51,'INT 2'!$C$2:$D$55,2,FALSE)</f>
        <v>#N/A</v>
      </c>
      <c r="F51" s="370" t="e">
        <f>VLOOKUP(C51,'INT 3'!$C$2:$D$55,2,FALSE)</f>
        <v>#N/A</v>
      </c>
      <c r="G51" s="287"/>
      <c r="H51" s="334" t="e">
        <f t="shared" si="0"/>
        <v>#N/A</v>
      </c>
      <c r="I51" s="371" t="e">
        <f>VLOOKUP(C51,'INT 1'!$C$2:$K$55,9,FALSE)</f>
        <v>#N/A</v>
      </c>
      <c r="J51" s="340" t="e">
        <f>VLOOKUP(C51,'INT 2'!$C$2:$K$55,9,FALSE)</f>
        <v>#N/A</v>
      </c>
      <c r="K51" s="340" t="e">
        <f>VLOOKUP(C51,'INT 3'!$C$2:$K$55,9,FALSE)</f>
        <v>#N/A</v>
      </c>
      <c r="L51" s="288"/>
      <c r="M51" s="372" t="e">
        <f t="shared" si="1"/>
        <v>#N/A</v>
      </c>
      <c r="N51" s="370" t="e">
        <f>VLOOKUP(C51,'INT 1'!$C$2:$L$55,10,FALSE)</f>
        <v>#N/A</v>
      </c>
      <c r="O51" s="370" t="e">
        <f>VLOOKUP(C51,'INT 2'!$C$2:$L$55,10,FALSE)</f>
        <v>#N/A</v>
      </c>
      <c r="P51" s="370" t="e">
        <f>VLOOKUP(C51,'INT 3'!$C$2:$L$55,10,FALSE)</f>
        <v>#N/A</v>
      </c>
      <c r="Q51" s="287"/>
      <c r="R51" s="334" t="e">
        <f t="shared" si="2"/>
        <v>#N/A</v>
      </c>
    </row>
    <row r="52" spans="1:18" ht="14.4" hidden="1" x14ac:dyDescent="0.3">
      <c r="A52" s="192">
        <v>51</v>
      </c>
      <c r="B52" s="369">
        <f>'INT 1'!B52</f>
        <v>0</v>
      </c>
      <c r="C52" s="369">
        <f>'INT 1'!C52</f>
        <v>0</v>
      </c>
      <c r="D52" s="370" t="e">
        <f>VLOOKUP(C52,'INT 1'!$C$2:$D$55,2,FALSE)</f>
        <v>#N/A</v>
      </c>
      <c r="E52" s="370" t="e">
        <f>VLOOKUP(C52,'INT 2'!$C$2:$D$55,2,FALSE)</f>
        <v>#N/A</v>
      </c>
      <c r="F52" s="370" t="e">
        <f>VLOOKUP(C52,'INT 3'!$C$2:$D$55,2,FALSE)</f>
        <v>#N/A</v>
      </c>
      <c r="G52" s="287"/>
      <c r="H52" s="334" t="e">
        <f t="shared" si="0"/>
        <v>#N/A</v>
      </c>
      <c r="I52" s="371" t="e">
        <f>VLOOKUP(C52,'INT 1'!$C$2:$K$55,9,FALSE)</f>
        <v>#N/A</v>
      </c>
      <c r="J52" s="340" t="e">
        <f>VLOOKUP(C52,'INT 2'!$C$2:$K$55,9,FALSE)</f>
        <v>#N/A</v>
      </c>
      <c r="K52" s="340" t="e">
        <f>VLOOKUP(C52,'INT 3'!$C$2:$K$55,9,FALSE)</f>
        <v>#N/A</v>
      </c>
      <c r="L52" s="288"/>
      <c r="M52" s="372" t="e">
        <f t="shared" si="1"/>
        <v>#N/A</v>
      </c>
      <c r="N52" s="370" t="e">
        <f>VLOOKUP(C52,'INT 1'!$C$2:$L$55,10,FALSE)</f>
        <v>#N/A</v>
      </c>
      <c r="O52" s="370" t="e">
        <f>VLOOKUP(C52,'INT 2'!$C$2:$L$55,10,FALSE)</f>
        <v>#N/A</v>
      </c>
      <c r="P52" s="370" t="e">
        <f>VLOOKUP(C52,'INT 3'!$C$2:$L$55,10,FALSE)</f>
        <v>#N/A</v>
      </c>
      <c r="Q52" s="287"/>
      <c r="R52" s="334" t="e">
        <f t="shared" si="2"/>
        <v>#N/A</v>
      </c>
    </row>
    <row r="53" spans="1:18" ht="14.4" hidden="1" x14ac:dyDescent="0.3">
      <c r="A53" s="192">
        <v>52</v>
      </c>
      <c r="B53" s="369">
        <f>'INT 1'!B53</f>
        <v>0</v>
      </c>
      <c r="C53" s="369">
        <f>'INT 1'!C53</f>
        <v>0</v>
      </c>
      <c r="D53" s="370" t="e">
        <f>VLOOKUP(C53,'INT 1'!$C$2:$D$55,2,FALSE)</f>
        <v>#N/A</v>
      </c>
      <c r="E53" s="370" t="e">
        <f>VLOOKUP(C53,'INT 2'!$C$2:$D$55,2,FALSE)</f>
        <v>#N/A</v>
      </c>
      <c r="F53" s="370" t="e">
        <f>VLOOKUP(C53,'INT 3'!$C$2:$D$55,2,FALSE)</f>
        <v>#N/A</v>
      </c>
      <c r="G53" s="287"/>
      <c r="H53" s="334" t="e">
        <f t="shared" si="0"/>
        <v>#N/A</v>
      </c>
      <c r="I53" s="371" t="e">
        <f>VLOOKUP(C53,'INT 1'!$C$2:$K$55,9,FALSE)</f>
        <v>#N/A</v>
      </c>
      <c r="J53" s="340" t="e">
        <f>VLOOKUP(C53,'INT 2'!$C$2:$K$55,9,FALSE)</f>
        <v>#N/A</v>
      </c>
      <c r="K53" s="340" t="e">
        <f>VLOOKUP(C53,'INT 3'!$C$2:$K$55,9,FALSE)</f>
        <v>#N/A</v>
      </c>
      <c r="L53" s="288"/>
      <c r="M53" s="372" t="e">
        <f t="shared" si="1"/>
        <v>#N/A</v>
      </c>
      <c r="N53" s="370" t="e">
        <f>VLOOKUP(C53,'INT 1'!$C$2:$L$55,10,FALSE)</f>
        <v>#N/A</v>
      </c>
      <c r="O53" s="370" t="e">
        <f>VLOOKUP(C53,'INT 2'!$C$2:$L$55,10,FALSE)</f>
        <v>#N/A</v>
      </c>
      <c r="P53" s="370" t="e">
        <f>VLOOKUP(C53,'INT 3'!$C$2:$L$55,10,FALSE)</f>
        <v>#N/A</v>
      </c>
      <c r="Q53" s="287"/>
      <c r="R53" s="334" t="e">
        <f t="shared" si="2"/>
        <v>#N/A</v>
      </c>
    </row>
    <row r="54" spans="1:18" ht="14.4" hidden="1" x14ac:dyDescent="0.3">
      <c r="A54" s="192">
        <v>53</v>
      </c>
      <c r="B54" s="369">
        <f>'INT 1'!B54</f>
        <v>0</v>
      </c>
      <c r="C54" s="369">
        <f>'INT 1'!C54</f>
        <v>0</v>
      </c>
      <c r="D54" s="370" t="e">
        <f>VLOOKUP(C54,'INT 1'!$C$2:$D$55,2,FALSE)</f>
        <v>#N/A</v>
      </c>
      <c r="E54" s="370" t="e">
        <f>VLOOKUP(C54,'INT 2'!$C$2:$D$55,2,FALSE)</f>
        <v>#N/A</v>
      </c>
      <c r="F54" s="370" t="e">
        <f>VLOOKUP(C54,'INT 3'!$C$2:$D$55,2,FALSE)</f>
        <v>#N/A</v>
      </c>
      <c r="G54" s="287"/>
      <c r="H54" s="334" t="e">
        <f t="shared" si="0"/>
        <v>#N/A</v>
      </c>
      <c r="I54" s="371" t="e">
        <f>VLOOKUP(C54,'INT 1'!$C$2:$K$55,9,FALSE)</f>
        <v>#N/A</v>
      </c>
      <c r="J54" s="340" t="e">
        <f>VLOOKUP(C54,'INT 2'!$C$2:$K$55,9,FALSE)</f>
        <v>#N/A</v>
      </c>
      <c r="K54" s="340" t="e">
        <f>VLOOKUP(C54,'INT 3'!$C$2:$K$55,9,FALSE)</f>
        <v>#N/A</v>
      </c>
      <c r="L54" s="288"/>
      <c r="M54" s="372" t="e">
        <f t="shared" si="1"/>
        <v>#N/A</v>
      </c>
      <c r="N54" s="370" t="e">
        <f>VLOOKUP(C54,'INT 1'!$C$2:$L$55,10,FALSE)</f>
        <v>#N/A</v>
      </c>
      <c r="O54" s="370" t="e">
        <f>VLOOKUP(C54,'INT 2'!$C$2:$L$55,10,FALSE)</f>
        <v>#N/A</v>
      </c>
      <c r="P54" s="370" t="e">
        <f>VLOOKUP(C54,'INT 3'!$C$2:$L$55,10,FALSE)</f>
        <v>#N/A</v>
      </c>
      <c r="Q54" s="287"/>
      <c r="R54" s="334" t="e">
        <f t="shared" si="2"/>
        <v>#N/A</v>
      </c>
    </row>
    <row r="55" spans="1:18" ht="15" hidden="1" thickBot="1" x14ac:dyDescent="0.35">
      <c r="A55" s="193">
        <v>54</v>
      </c>
      <c r="B55" s="373">
        <f>'INT 1'!B55</f>
        <v>0</v>
      </c>
      <c r="C55" s="373">
        <f>'INT 1'!C55</f>
        <v>0</v>
      </c>
      <c r="D55" s="374" t="e">
        <f>VLOOKUP(C55,'INT 1'!$C$2:$D$55,2,FALSE)</f>
        <v>#N/A</v>
      </c>
      <c r="E55" s="374" t="e">
        <f>VLOOKUP(C55,'INT 2'!$C$2:$D$55,2,FALSE)</f>
        <v>#N/A</v>
      </c>
      <c r="F55" s="374" t="e">
        <f>VLOOKUP(C55,'INT 3'!$C$2:$D$55,2,FALSE)</f>
        <v>#N/A</v>
      </c>
      <c r="G55" s="289"/>
      <c r="H55" s="343" t="e">
        <f t="shared" si="0"/>
        <v>#N/A</v>
      </c>
      <c r="I55" s="375" t="e">
        <f>VLOOKUP(C55,'INT 1'!$C$2:$K$55,9,FALSE)</f>
        <v>#N/A</v>
      </c>
      <c r="J55" s="345" t="e">
        <f>VLOOKUP(C55,'INT 2'!$C$2:$K$55,9,FALSE)</f>
        <v>#N/A</v>
      </c>
      <c r="K55" s="345" t="e">
        <f>VLOOKUP(C55,'INT 3'!$C$2:$K$55,9,FALSE)</f>
        <v>#N/A</v>
      </c>
      <c r="L55" s="290"/>
      <c r="M55" s="376" t="e">
        <f t="shared" si="1"/>
        <v>#N/A</v>
      </c>
      <c r="N55" s="374" t="e">
        <f>VLOOKUP(C55,'INT 1'!$C$2:$L$55,10,FALSE)</f>
        <v>#N/A</v>
      </c>
      <c r="O55" s="374" t="e">
        <f>VLOOKUP(C55,'INT 2'!$C$2:$L$55,10,FALSE)</f>
        <v>#N/A</v>
      </c>
      <c r="P55" s="374" t="e">
        <f>VLOOKUP(C55,'INT 3'!$C$2:$L$55,10,FALSE)</f>
        <v>#N/A</v>
      </c>
      <c r="Q55" s="289"/>
      <c r="R55" s="334" t="e">
        <f t="shared" si="2"/>
        <v>#N/A</v>
      </c>
    </row>
  </sheetData>
  <sortState xmlns:xlrd2="http://schemas.microsoft.com/office/spreadsheetml/2017/richdata2" ref="A2:R17">
    <sortCondition descending="1" ref="M2:M17"/>
    <sortCondition ref="R2:R17"/>
    <sortCondition ref="H2:H17"/>
  </sortState>
  <printOptions gridLines="1"/>
  <pageMargins left="0.25" right="0.25" top="0.75" bottom="0.75" header="0.3" footer="0.3"/>
  <pageSetup scale="63" orientation="landscape" r:id="rId1"/>
  <headerFooter>
    <oddHeader>&amp;CIntermediate Average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  <pageSetUpPr fitToPage="1"/>
  </sheetPr>
  <dimension ref="A1:L55"/>
  <sheetViews>
    <sheetView zoomScaleNormal="100" zoomScalePageLayoutView="96" workbookViewId="0">
      <pane ySplit="1" topLeftCell="A2" activePane="bottomLeft" state="frozen"/>
      <selection pane="bottomLeft" activeCell="G64" sqref="G64"/>
    </sheetView>
  </sheetViews>
  <sheetFormatPr defaultRowHeight="13.8" x14ac:dyDescent="0.25"/>
  <cols>
    <col min="1" max="1" width="2.796875" customWidth="1"/>
    <col min="2" max="2" width="20.3984375" style="5" customWidth="1"/>
    <col min="3" max="3" width="10.69921875" style="5" customWidth="1"/>
    <col min="4" max="4" width="8.19921875" style="105" customWidth="1"/>
    <col min="5" max="5" width="8.69921875" style="37"/>
    <col min="6" max="6" width="9.7968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5" customWidth="1"/>
  </cols>
  <sheetData>
    <row r="1" spans="1:12" s="4" customFormat="1" ht="14.4" x14ac:dyDescent="0.3">
      <c r="A1" s="265"/>
      <c r="B1" s="266" t="s">
        <v>15</v>
      </c>
      <c r="C1" s="266" t="s">
        <v>16</v>
      </c>
      <c r="D1" s="267" t="s">
        <v>17</v>
      </c>
      <c r="E1" s="266" t="s">
        <v>18</v>
      </c>
      <c r="F1" s="266" t="s">
        <v>19</v>
      </c>
      <c r="G1" s="266" t="s">
        <v>20</v>
      </c>
      <c r="H1" s="266" t="s">
        <v>21</v>
      </c>
      <c r="I1" s="266" t="s">
        <v>22</v>
      </c>
      <c r="J1" s="266" t="s">
        <v>23</v>
      </c>
      <c r="K1" s="268" t="s">
        <v>24</v>
      </c>
      <c r="L1" s="267" t="s">
        <v>25</v>
      </c>
    </row>
    <row r="2" spans="1:12" s="4" customFormat="1" ht="14.4" x14ac:dyDescent="0.3">
      <c r="A2" s="291">
        <v>1</v>
      </c>
      <c r="B2" s="108" t="s">
        <v>151</v>
      </c>
      <c r="C2" s="108" t="s">
        <v>62</v>
      </c>
      <c r="D2" s="110">
        <v>4.3287037037037035E-4</v>
      </c>
      <c r="E2" s="106">
        <v>30</v>
      </c>
      <c r="F2" s="106">
        <v>30</v>
      </c>
      <c r="G2" s="106">
        <v>30</v>
      </c>
      <c r="H2" s="106">
        <v>30</v>
      </c>
      <c r="I2" s="106">
        <v>30</v>
      </c>
      <c r="J2" s="106">
        <v>30</v>
      </c>
      <c r="K2" s="109">
        <v>180</v>
      </c>
      <c r="L2" s="110">
        <v>1.8425925925925925E-3</v>
      </c>
    </row>
    <row r="3" spans="1:12" ht="14.4" x14ac:dyDescent="0.3">
      <c r="A3" s="291">
        <v>2</v>
      </c>
      <c r="B3" s="108" t="s">
        <v>152</v>
      </c>
      <c r="C3" s="108" t="s">
        <v>153</v>
      </c>
      <c r="D3" s="110">
        <v>2.1643518518518518E-4</v>
      </c>
      <c r="E3" s="106">
        <v>30</v>
      </c>
      <c r="F3" s="106">
        <v>30</v>
      </c>
      <c r="G3" s="106">
        <v>30</v>
      </c>
      <c r="H3" s="106">
        <v>30</v>
      </c>
      <c r="I3" s="106">
        <v>30</v>
      </c>
      <c r="J3" s="106">
        <v>30</v>
      </c>
      <c r="K3" s="109">
        <v>180</v>
      </c>
      <c r="L3" s="110">
        <v>2.1041666666666669E-3</v>
      </c>
    </row>
    <row r="4" spans="1:12" s="2" customFormat="1" ht="14.4" x14ac:dyDescent="0.3">
      <c r="A4" s="291">
        <v>3</v>
      </c>
      <c r="B4" s="108" t="s">
        <v>152</v>
      </c>
      <c r="C4" s="108" t="s">
        <v>154</v>
      </c>
      <c r="D4" s="110">
        <v>2.1180555555555558E-4</v>
      </c>
      <c r="E4" s="106">
        <v>30</v>
      </c>
      <c r="F4" s="106">
        <v>30</v>
      </c>
      <c r="G4" s="106">
        <v>30</v>
      </c>
      <c r="H4" s="106">
        <v>30</v>
      </c>
      <c r="I4" s="106">
        <v>30</v>
      </c>
      <c r="J4" s="106">
        <v>30</v>
      </c>
      <c r="K4" s="109">
        <v>180</v>
      </c>
      <c r="L4" s="110">
        <v>2.5393518518518521E-3</v>
      </c>
    </row>
    <row r="5" spans="1:12" s="2" customFormat="1" ht="14.4" x14ac:dyDescent="0.3">
      <c r="A5" s="291">
        <v>4</v>
      </c>
      <c r="B5" s="108" t="s">
        <v>155</v>
      </c>
      <c r="C5" s="108" t="s">
        <v>156</v>
      </c>
      <c r="D5" s="110">
        <v>7.1874999999999999E-4</v>
      </c>
      <c r="E5" s="106">
        <v>30</v>
      </c>
      <c r="F5" s="106">
        <v>30</v>
      </c>
      <c r="G5" s="106">
        <v>30</v>
      </c>
      <c r="H5" s="106">
        <v>30</v>
      </c>
      <c r="I5" s="106">
        <v>30</v>
      </c>
      <c r="J5" s="106">
        <v>30</v>
      </c>
      <c r="K5" s="109">
        <v>180</v>
      </c>
      <c r="L5" s="110">
        <v>2.929398148148148E-3</v>
      </c>
    </row>
    <row r="6" spans="1:12" s="2" customFormat="1" ht="14.4" x14ac:dyDescent="0.3">
      <c r="A6" s="291">
        <v>5</v>
      </c>
      <c r="B6" s="108" t="s">
        <v>157</v>
      </c>
      <c r="C6" s="108" t="s">
        <v>158</v>
      </c>
      <c r="D6" s="110">
        <v>2.2916666666666666E-4</v>
      </c>
      <c r="E6" s="106">
        <v>30</v>
      </c>
      <c r="F6" s="106">
        <v>30</v>
      </c>
      <c r="G6" s="106">
        <v>30</v>
      </c>
      <c r="H6" s="106">
        <v>30</v>
      </c>
      <c r="I6" s="106">
        <v>30</v>
      </c>
      <c r="J6" s="106">
        <v>30</v>
      </c>
      <c r="K6" s="109">
        <v>180</v>
      </c>
      <c r="L6" s="110">
        <v>3.0983796296296293E-3</v>
      </c>
    </row>
    <row r="7" spans="1:12" s="2" customFormat="1" ht="14.4" x14ac:dyDescent="0.3">
      <c r="A7" s="291">
        <v>6</v>
      </c>
      <c r="B7" s="108" t="s">
        <v>159</v>
      </c>
      <c r="C7" s="108" t="s">
        <v>160</v>
      </c>
      <c r="D7" s="110">
        <v>2.1180555555555558E-4</v>
      </c>
      <c r="E7" s="106">
        <v>30</v>
      </c>
      <c r="F7" s="106">
        <v>30</v>
      </c>
      <c r="G7" s="106">
        <v>30</v>
      </c>
      <c r="H7" s="106">
        <v>30</v>
      </c>
      <c r="I7" s="106">
        <v>30</v>
      </c>
      <c r="J7" s="106">
        <v>30</v>
      </c>
      <c r="K7" s="109">
        <v>180</v>
      </c>
      <c r="L7" s="110">
        <v>3.3773148148148148E-3</v>
      </c>
    </row>
    <row r="8" spans="1:12" ht="14.4" x14ac:dyDescent="0.3">
      <c r="A8" s="291">
        <v>7</v>
      </c>
      <c r="B8" s="108" t="s">
        <v>161</v>
      </c>
      <c r="C8" s="108" t="s">
        <v>162</v>
      </c>
      <c r="D8" s="110">
        <v>2.9398148148148149E-4</v>
      </c>
      <c r="E8" s="106">
        <v>30</v>
      </c>
      <c r="F8" s="106">
        <v>30</v>
      </c>
      <c r="G8" s="106">
        <v>30</v>
      </c>
      <c r="H8" s="106">
        <v>30</v>
      </c>
      <c r="I8" s="106">
        <v>30</v>
      </c>
      <c r="J8" s="106">
        <v>30</v>
      </c>
      <c r="K8" s="109">
        <v>180</v>
      </c>
      <c r="L8" s="110">
        <v>3.6180555555555558E-3</v>
      </c>
    </row>
    <row r="9" spans="1:12" ht="14.4" x14ac:dyDescent="0.3">
      <c r="A9" s="291">
        <v>8</v>
      </c>
      <c r="B9" s="108" t="s">
        <v>30</v>
      </c>
      <c r="C9" s="108" t="s">
        <v>40</v>
      </c>
      <c r="D9" s="110">
        <v>1.1157407407407407E-3</v>
      </c>
      <c r="E9" s="106">
        <v>30</v>
      </c>
      <c r="F9" s="106">
        <v>30</v>
      </c>
      <c r="G9" s="106">
        <v>30</v>
      </c>
      <c r="H9" s="106">
        <v>30</v>
      </c>
      <c r="I9" s="106">
        <v>30</v>
      </c>
      <c r="J9" s="106">
        <v>30</v>
      </c>
      <c r="K9" s="109">
        <v>180</v>
      </c>
      <c r="L9" s="110">
        <v>3.7303240740740743E-3</v>
      </c>
    </row>
    <row r="10" spans="1:12" ht="14.4" x14ac:dyDescent="0.3">
      <c r="A10" s="291">
        <v>9</v>
      </c>
      <c r="B10" s="108" t="s">
        <v>163</v>
      </c>
      <c r="C10" s="108" t="s">
        <v>164</v>
      </c>
      <c r="D10" s="110">
        <v>6.6087962962962964E-4</v>
      </c>
      <c r="E10" s="106">
        <v>30</v>
      </c>
      <c r="F10" s="106">
        <v>30</v>
      </c>
      <c r="G10" s="106">
        <v>30</v>
      </c>
      <c r="H10" s="106">
        <v>30</v>
      </c>
      <c r="I10" s="106">
        <v>30</v>
      </c>
      <c r="J10" s="106">
        <v>30</v>
      </c>
      <c r="K10" s="109">
        <v>180</v>
      </c>
      <c r="L10" s="110">
        <v>4.107638888888889E-3</v>
      </c>
    </row>
    <row r="11" spans="1:12" s="2" customFormat="1" ht="14.4" x14ac:dyDescent="0.3">
      <c r="A11" s="291">
        <v>10</v>
      </c>
      <c r="B11" s="108" t="s">
        <v>165</v>
      </c>
      <c r="C11" s="108" t="s">
        <v>166</v>
      </c>
      <c r="D11" s="110">
        <v>2.3032407407407406E-4</v>
      </c>
      <c r="E11" s="106">
        <v>30</v>
      </c>
      <c r="F11" s="106">
        <v>30</v>
      </c>
      <c r="G11" s="106">
        <v>30</v>
      </c>
      <c r="H11" s="106">
        <v>30</v>
      </c>
      <c r="I11" s="106">
        <v>30</v>
      </c>
      <c r="J11" s="106">
        <v>30</v>
      </c>
      <c r="K11" s="109">
        <v>180</v>
      </c>
      <c r="L11" s="110">
        <v>4.1550925925925922E-3</v>
      </c>
    </row>
    <row r="12" spans="1:12" s="2" customFormat="1" ht="14.4" x14ac:dyDescent="0.3">
      <c r="A12" s="291">
        <v>11</v>
      </c>
      <c r="B12" s="108" t="s">
        <v>167</v>
      </c>
      <c r="C12" s="108" t="s">
        <v>168</v>
      </c>
      <c r="D12" s="110">
        <v>4.918981481481481E-4</v>
      </c>
      <c r="E12" s="106">
        <v>30</v>
      </c>
      <c r="F12" s="106">
        <v>30</v>
      </c>
      <c r="G12" s="106">
        <v>30</v>
      </c>
      <c r="H12" s="106">
        <v>30</v>
      </c>
      <c r="I12" s="106"/>
      <c r="J12" s="106"/>
      <c r="K12" s="109">
        <v>120</v>
      </c>
      <c r="L12" s="110">
        <v>4.1666666666666666E-3</v>
      </c>
    </row>
    <row r="13" spans="1:12" s="2" customFormat="1" ht="14.4" x14ac:dyDescent="0.3">
      <c r="A13" s="291">
        <v>12</v>
      </c>
      <c r="B13" s="108" t="s">
        <v>163</v>
      </c>
      <c r="C13" s="108" t="s">
        <v>169</v>
      </c>
      <c r="D13" s="110">
        <v>5.1273148148148141E-4</v>
      </c>
      <c r="E13" s="106">
        <v>30</v>
      </c>
      <c r="F13" s="106">
        <v>30</v>
      </c>
      <c r="G13" s="106">
        <v>30</v>
      </c>
      <c r="H13" s="106">
        <v>30</v>
      </c>
      <c r="I13" s="106"/>
      <c r="J13" s="106"/>
      <c r="K13" s="109">
        <v>120</v>
      </c>
      <c r="L13" s="110">
        <v>4.1666666666666666E-3</v>
      </c>
    </row>
    <row r="14" spans="1:12" ht="14.4" x14ac:dyDescent="0.3">
      <c r="A14" s="291">
        <v>13</v>
      </c>
      <c r="B14" s="108" t="s">
        <v>161</v>
      </c>
      <c r="C14" s="108" t="s">
        <v>170</v>
      </c>
      <c r="D14" s="110">
        <v>5.5902777777777776E-4</v>
      </c>
      <c r="E14" s="106">
        <v>30</v>
      </c>
      <c r="F14" s="106">
        <v>30</v>
      </c>
      <c r="G14" s="106">
        <v>30</v>
      </c>
      <c r="H14" s="106">
        <v>30</v>
      </c>
      <c r="I14" s="106"/>
      <c r="J14" s="106"/>
      <c r="K14" s="109">
        <v>120</v>
      </c>
      <c r="L14" s="110">
        <v>4.1666666666666666E-3</v>
      </c>
    </row>
    <row r="15" spans="1:12" s="2" customFormat="1" ht="14.4" x14ac:dyDescent="0.3">
      <c r="A15" s="291">
        <v>15</v>
      </c>
      <c r="B15" s="108" t="s">
        <v>159</v>
      </c>
      <c r="C15" s="108" t="s">
        <v>171</v>
      </c>
      <c r="D15" s="110">
        <v>1.4560185185185184E-3</v>
      </c>
      <c r="E15" s="106">
        <v>30</v>
      </c>
      <c r="F15" s="106">
        <v>30</v>
      </c>
      <c r="G15" s="106">
        <v>30</v>
      </c>
      <c r="H15" s="106">
        <v>30</v>
      </c>
      <c r="I15" s="106" t="s">
        <v>89</v>
      </c>
      <c r="J15" s="106"/>
      <c r="K15" s="109">
        <v>120</v>
      </c>
      <c r="L15" s="110">
        <v>4.1666666666666666E-3</v>
      </c>
    </row>
    <row r="16" spans="1:12" ht="14.4" x14ac:dyDescent="0.3">
      <c r="A16" s="291">
        <v>16</v>
      </c>
      <c r="B16" s="108" t="s">
        <v>172</v>
      </c>
      <c r="C16" s="108" t="s">
        <v>62</v>
      </c>
      <c r="D16" s="110">
        <v>1.8518518518518518E-4</v>
      </c>
      <c r="E16" s="106">
        <v>30</v>
      </c>
      <c r="F16" s="106">
        <v>30</v>
      </c>
      <c r="G16" s="106"/>
      <c r="H16" s="106"/>
      <c r="I16" s="106"/>
      <c r="J16" s="106"/>
      <c r="K16" s="109">
        <v>60</v>
      </c>
      <c r="L16" s="110">
        <v>4.1666666666666666E-3</v>
      </c>
    </row>
    <row r="17" spans="1:12" ht="14.4" x14ac:dyDescent="0.3">
      <c r="A17" s="291">
        <v>17</v>
      </c>
      <c r="B17" s="108" t="s">
        <v>30</v>
      </c>
      <c r="C17" s="108" t="s">
        <v>173</v>
      </c>
      <c r="D17" s="110">
        <v>2.9398148148148149E-4</v>
      </c>
      <c r="E17" s="106">
        <v>30</v>
      </c>
      <c r="F17" s="106">
        <v>30</v>
      </c>
      <c r="G17" s="106"/>
      <c r="H17" s="106"/>
      <c r="I17" s="106"/>
      <c r="J17" s="106"/>
      <c r="K17" s="109">
        <v>60</v>
      </c>
      <c r="L17" s="110">
        <v>4.1666666666666666E-3</v>
      </c>
    </row>
    <row r="18" spans="1:12" s="2" customFormat="1" ht="14.4" hidden="1" x14ac:dyDescent="0.3">
      <c r="A18" s="291">
        <v>18</v>
      </c>
      <c r="B18" s="333"/>
      <c r="C18" s="333"/>
      <c r="D18" s="334"/>
      <c r="E18" s="336"/>
      <c r="F18" s="336"/>
      <c r="G18" s="336"/>
      <c r="H18" s="336"/>
      <c r="I18" s="336"/>
      <c r="J18" s="336"/>
      <c r="K18" s="340">
        <v>0</v>
      </c>
      <c r="L18" s="334"/>
    </row>
    <row r="19" spans="1:12" ht="14.4" hidden="1" x14ac:dyDescent="0.3">
      <c r="A19" s="291">
        <v>19</v>
      </c>
      <c r="B19" s="333"/>
      <c r="C19" s="333"/>
      <c r="D19" s="334"/>
      <c r="E19" s="336"/>
      <c r="F19" s="336"/>
      <c r="G19" s="336"/>
      <c r="H19" s="336"/>
      <c r="I19" s="336"/>
      <c r="J19" s="336"/>
      <c r="K19" s="340">
        <v>0</v>
      </c>
      <c r="L19" s="334"/>
    </row>
    <row r="20" spans="1:12" ht="14.4" hidden="1" x14ac:dyDescent="0.3">
      <c r="A20" s="291">
        <v>20</v>
      </c>
      <c r="B20" s="333"/>
      <c r="C20" s="333"/>
      <c r="D20" s="334"/>
      <c r="E20" s="336"/>
      <c r="F20" s="336"/>
      <c r="G20" s="336"/>
      <c r="H20" s="336"/>
      <c r="I20" s="336"/>
      <c r="J20" s="336"/>
      <c r="K20" s="340">
        <v>0</v>
      </c>
      <c r="L20" s="334"/>
    </row>
    <row r="21" spans="1:12" ht="14.4" hidden="1" x14ac:dyDescent="0.3">
      <c r="A21" s="291">
        <v>21</v>
      </c>
      <c r="B21" s="337"/>
      <c r="C21" s="337"/>
      <c r="D21" s="334"/>
      <c r="E21" s="336"/>
      <c r="F21" s="336"/>
      <c r="G21" s="336"/>
      <c r="H21" s="336"/>
      <c r="I21" s="336"/>
      <c r="J21" s="336"/>
      <c r="K21" s="340">
        <v>0</v>
      </c>
      <c r="L21" s="334"/>
    </row>
    <row r="22" spans="1:12" ht="14.4" hidden="1" x14ac:dyDescent="0.3">
      <c r="A22" s="291">
        <v>20</v>
      </c>
      <c r="B22" s="333"/>
      <c r="C22" s="333"/>
      <c r="D22" s="334"/>
      <c r="E22" s="336"/>
      <c r="F22" s="336"/>
      <c r="G22" s="336"/>
      <c r="H22" s="336"/>
      <c r="I22" s="336"/>
      <c r="J22" s="336"/>
      <c r="K22" s="340">
        <v>0</v>
      </c>
      <c r="L22" s="334"/>
    </row>
    <row r="23" spans="1:12" ht="14.4" hidden="1" x14ac:dyDescent="0.3">
      <c r="A23" s="291">
        <v>21</v>
      </c>
      <c r="B23" s="333"/>
      <c r="C23" s="333"/>
      <c r="D23" s="334"/>
      <c r="E23" s="336"/>
      <c r="F23" s="336"/>
      <c r="G23" s="336"/>
      <c r="H23" s="336"/>
      <c r="I23" s="336"/>
      <c r="J23" s="336"/>
      <c r="K23" s="340">
        <v>0</v>
      </c>
      <c r="L23" s="334"/>
    </row>
    <row r="24" spans="1:12" ht="14.4" hidden="1" x14ac:dyDescent="0.3">
      <c r="A24" s="291">
        <v>24</v>
      </c>
      <c r="B24" s="333"/>
      <c r="C24" s="333"/>
      <c r="D24" s="334"/>
      <c r="E24" s="336"/>
      <c r="F24" s="336"/>
      <c r="G24" s="336"/>
      <c r="H24" s="336"/>
      <c r="I24" s="336"/>
      <c r="J24" s="336"/>
      <c r="K24" s="340">
        <f t="shared" ref="K24" si="0">SUM(E24:J24)</f>
        <v>0</v>
      </c>
      <c r="L24" s="334"/>
    </row>
    <row r="25" spans="1:12" ht="14.4" hidden="1" x14ac:dyDescent="0.3">
      <c r="A25" s="291">
        <v>25</v>
      </c>
      <c r="B25" s="333"/>
      <c r="C25" s="333"/>
      <c r="D25" s="334"/>
      <c r="E25" s="336"/>
      <c r="F25" s="336"/>
      <c r="G25" s="336"/>
      <c r="H25" s="336"/>
      <c r="I25" s="336"/>
      <c r="J25" s="336"/>
      <c r="K25" s="340">
        <f t="shared" ref="K25" si="1">SUM(E25:J25)</f>
        <v>0</v>
      </c>
      <c r="L25" s="334"/>
    </row>
    <row r="26" spans="1:12" ht="14.4" hidden="1" x14ac:dyDescent="0.3">
      <c r="A26" s="291">
        <v>25</v>
      </c>
      <c r="B26" s="333"/>
      <c r="C26" s="333"/>
      <c r="D26" s="334"/>
      <c r="E26" s="336"/>
      <c r="F26" s="336"/>
      <c r="G26" s="336"/>
      <c r="H26" s="336"/>
      <c r="I26" s="336"/>
      <c r="J26" s="336"/>
      <c r="K26" s="340">
        <f t="shared" ref="K26:K55" si="2">SUM(E26:J26)</f>
        <v>0</v>
      </c>
      <c r="L26" s="334"/>
    </row>
    <row r="27" spans="1:12" ht="14.4" hidden="1" x14ac:dyDescent="0.3">
      <c r="A27" s="291">
        <v>26</v>
      </c>
      <c r="B27" s="333"/>
      <c r="C27" s="333"/>
      <c r="D27" s="334"/>
      <c r="E27" s="336"/>
      <c r="F27" s="336"/>
      <c r="G27" s="336"/>
      <c r="H27" s="336"/>
      <c r="I27" s="336"/>
      <c r="J27" s="336"/>
      <c r="K27" s="340">
        <f t="shared" si="2"/>
        <v>0</v>
      </c>
      <c r="L27" s="334"/>
    </row>
    <row r="28" spans="1:12" ht="14.4" hidden="1" x14ac:dyDescent="0.3">
      <c r="A28" s="291">
        <v>27</v>
      </c>
      <c r="B28" s="276"/>
      <c r="C28" s="276"/>
      <c r="D28" s="334"/>
      <c r="E28" s="336"/>
      <c r="F28" s="336"/>
      <c r="G28" s="336"/>
      <c r="H28" s="336"/>
      <c r="I28" s="336"/>
      <c r="J28" s="336"/>
      <c r="K28" s="340">
        <f t="shared" si="2"/>
        <v>0</v>
      </c>
      <c r="L28" s="334"/>
    </row>
    <row r="29" spans="1:12" ht="14.4" hidden="1" x14ac:dyDescent="0.3">
      <c r="A29" s="291">
        <v>28</v>
      </c>
      <c r="B29" s="333"/>
      <c r="C29" s="333"/>
      <c r="D29" s="334"/>
      <c r="E29" s="336"/>
      <c r="F29" s="336"/>
      <c r="G29" s="336"/>
      <c r="H29" s="336"/>
      <c r="I29" s="336"/>
      <c r="J29" s="336"/>
      <c r="K29" s="340">
        <f t="shared" si="2"/>
        <v>0</v>
      </c>
      <c r="L29" s="334"/>
    </row>
    <row r="30" spans="1:12" ht="14.4" hidden="1" x14ac:dyDescent="0.3">
      <c r="A30" s="291">
        <v>29</v>
      </c>
      <c r="B30" s="333"/>
      <c r="C30" s="333"/>
      <c r="D30" s="334"/>
      <c r="E30" s="336"/>
      <c r="F30" s="336"/>
      <c r="G30" s="336"/>
      <c r="H30" s="336"/>
      <c r="I30" s="336"/>
      <c r="J30" s="336"/>
      <c r="K30" s="340">
        <f t="shared" si="2"/>
        <v>0</v>
      </c>
      <c r="L30" s="334"/>
    </row>
    <row r="31" spans="1:12" ht="14.4" hidden="1" x14ac:dyDescent="0.3">
      <c r="A31" s="269">
        <v>30</v>
      </c>
      <c r="B31" s="170"/>
      <c r="C31" s="170"/>
      <c r="D31" s="334"/>
      <c r="E31" s="336"/>
      <c r="F31" s="336"/>
      <c r="G31" s="336"/>
      <c r="H31" s="336"/>
      <c r="I31" s="336"/>
      <c r="J31" s="336"/>
      <c r="K31" s="340">
        <f t="shared" si="2"/>
        <v>0</v>
      </c>
      <c r="L31" s="334"/>
    </row>
    <row r="32" spans="1:12" ht="14.4" hidden="1" x14ac:dyDescent="0.3">
      <c r="A32" s="269">
        <v>31</v>
      </c>
      <c r="B32" s="170"/>
      <c r="C32" s="170"/>
      <c r="D32" s="334"/>
      <c r="E32" s="336"/>
      <c r="F32" s="336"/>
      <c r="G32" s="336"/>
      <c r="H32" s="336"/>
      <c r="I32" s="336"/>
      <c r="J32" s="336"/>
      <c r="K32" s="340">
        <f t="shared" si="2"/>
        <v>0</v>
      </c>
      <c r="L32" s="334"/>
    </row>
    <row r="33" spans="1:12" ht="14.4" hidden="1" x14ac:dyDescent="0.3">
      <c r="A33" s="269">
        <v>32</v>
      </c>
      <c r="B33" s="170"/>
      <c r="C33" s="170"/>
      <c r="D33" s="334"/>
      <c r="E33" s="336"/>
      <c r="F33" s="336"/>
      <c r="G33" s="336"/>
      <c r="H33" s="336"/>
      <c r="I33" s="336"/>
      <c r="J33" s="336"/>
      <c r="K33" s="340">
        <f t="shared" si="2"/>
        <v>0</v>
      </c>
      <c r="L33" s="334"/>
    </row>
    <row r="34" spans="1:12" ht="14.4" hidden="1" x14ac:dyDescent="0.3">
      <c r="A34" s="269">
        <v>33</v>
      </c>
      <c r="B34" s="170"/>
      <c r="C34" s="170"/>
      <c r="D34" s="334"/>
      <c r="E34" s="336"/>
      <c r="F34" s="336"/>
      <c r="G34" s="336"/>
      <c r="H34" s="336"/>
      <c r="I34" s="336"/>
      <c r="J34" s="336"/>
      <c r="K34" s="340">
        <f t="shared" si="2"/>
        <v>0</v>
      </c>
      <c r="L34" s="334"/>
    </row>
    <row r="35" spans="1:12" ht="14.4" hidden="1" x14ac:dyDescent="0.3">
      <c r="A35" s="269">
        <v>34</v>
      </c>
      <c r="B35" s="170"/>
      <c r="C35" s="170"/>
      <c r="D35" s="334"/>
      <c r="E35" s="336"/>
      <c r="F35" s="336"/>
      <c r="G35" s="336"/>
      <c r="H35" s="336"/>
      <c r="I35" s="336"/>
      <c r="J35" s="336"/>
      <c r="K35" s="340">
        <f t="shared" si="2"/>
        <v>0</v>
      </c>
      <c r="L35" s="334"/>
    </row>
    <row r="36" spans="1:12" ht="14.4" hidden="1" x14ac:dyDescent="0.3">
      <c r="A36" s="269">
        <v>35</v>
      </c>
      <c r="B36" s="170"/>
      <c r="C36" s="170"/>
      <c r="D36" s="334"/>
      <c r="E36" s="336"/>
      <c r="F36" s="336"/>
      <c r="G36" s="336"/>
      <c r="H36" s="336"/>
      <c r="I36" s="336"/>
      <c r="J36" s="336"/>
      <c r="K36" s="340">
        <f t="shared" si="2"/>
        <v>0</v>
      </c>
      <c r="L36" s="334"/>
    </row>
    <row r="37" spans="1:12" ht="14.4" hidden="1" x14ac:dyDescent="0.3">
      <c r="A37" s="269">
        <v>36</v>
      </c>
      <c r="B37" s="170"/>
      <c r="C37" s="170"/>
      <c r="D37" s="334"/>
      <c r="E37" s="336"/>
      <c r="F37" s="336"/>
      <c r="G37" s="336"/>
      <c r="H37" s="336"/>
      <c r="I37" s="336"/>
      <c r="J37" s="336"/>
      <c r="K37" s="340">
        <f t="shared" si="2"/>
        <v>0</v>
      </c>
      <c r="L37" s="334"/>
    </row>
    <row r="38" spans="1:12" ht="14.4" hidden="1" x14ac:dyDescent="0.3">
      <c r="A38" s="269">
        <v>37</v>
      </c>
      <c r="B38" s="170"/>
      <c r="C38" s="170"/>
      <c r="D38" s="334"/>
      <c r="E38" s="336"/>
      <c r="F38" s="336"/>
      <c r="G38" s="336"/>
      <c r="H38" s="336"/>
      <c r="I38" s="336"/>
      <c r="J38" s="336"/>
      <c r="K38" s="340">
        <f t="shared" si="2"/>
        <v>0</v>
      </c>
      <c r="L38" s="334"/>
    </row>
    <row r="39" spans="1:12" ht="14.4" hidden="1" x14ac:dyDescent="0.3">
      <c r="A39" s="269">
        <v>38</v>
      </c>
      <c r="B39" s="170"/>
      <c r="C39" s="170"/>
      <c r="D39" s="334"/>
      <c r="E39" s="336"/>
      <c r="F39" s="336"/>
      <c r="G39" s="336"/>
      <c r="H39" s="336"/>
      <c r="I39" s="336"/>
      <c r="J39" s="336"/>
      <c r="K39" s="340">
        <f t="shared" si="2"/>
        <v>0</v>
      </c>
      <c r="L39" s="334"/>
    </row>
    <row r="40" spans="1:12" ht="14.4" hidden="1" x14ac:dyDescent="0.3">
      <c r="A40" s="269">
        <v>39</v>
      </c>
      <c r="B40" s="170"/>
      <c r="C40" s="170"/>
      <c r="D40" s="334"/>
      <c r="E40" s="336"/>
      <c r="F40" s="336"/>
      <c r="G40" s="336"/>
      <c r="H40" s="336"/>
      <c r="I40" s="336"/>
      <c r="J40" s="336"/>
      <c r="K40" s="340">
        <f t="shared" si="2"/>
        <v>0</v>
      </c>
      <c r="L40" s="334"/>
    </row>
    <row r="41" spans="1:12" ht="14.4" hidden="1" x14ac:dyDescent="0.3">
      <c r="A41" s="269">
        <v>40</v>
      </c>
      <c r="B41" s="170"/>
      <c r="C41" s="170"/>
      <c r="D41" s="334"/>
      <c r="E41" s="336"/>
      <c r="F41" s="336"/>
      <c r="G41" s="336"/>
      <c r="H41" s="336"/>
      <c r="I41" s="336"/>
      <c r="J41" s="336"/>
      <c r="K41" s="340">
        <f t="shared" si="2"/>
        <v>0</v>
      </c>
      <c r="L41" s="334"/>
    </row>
    <row r="42" spans="1:12" ht="14.4" hidden="1" x14ac:dyDescent="0.3">
      <c r="A42" s="269">
        <v>41</v>
      </c>
      <c r="B42" s="170"/>
      <c r="C42" s="170"/>
      <c r="D42" s="334"/>
      <c r="E42" s="336"/>
      <c r="F42" s="336"/>
      <c r="G42" s="336"/>
      <c r="H42" s="336"/>
      <c r="I42" s="336"/>
      <c r="J42" s="336"/>
      <c r="K42" s="340">
        <f t="shared" si="2"/>
        <v>0</v>
      </c>
      <c r="L42" s="334"/>
    </row>
    <row r="43" spans="1:12" ht="14.4" hidden="1" x14ac:dyDescent="0.3">
      <c r="A43" s="269">
        <v>42</v>
      </c>
      <c r="B43" s="170"/>
      <c r="C43" s="170"/>
      <c r="D43" s="334"/>
      <c r="E43" s="336"/>
      <c r="F43" s="336"/>
      <c r="G43" s="336"/>
      <c r="H43" s="336"/>
      <c r="I43" s="336"/>
      <c r="J43" s="336"/>
      <c r="K43" s="340">
        <f t="shared" si="2"/>
        <v>0</v>
      </c>
      <c r="L43" s="334"/>
    </row>
    <row r="44" spans="1:12" ht="14.4" hidden="1" x14ac:dyDescent="0.3">
      <c r="A44" s="269">
        <v>43</v>
      </c>
      <c r="B44" s="170"/>
      <c r="C44" s="170"/>
      <c r="D44" s="334"/>
      <c r="E44" s="336"/>
      <c r="F44" s="336"/>
      <c r="G44" s="336"/>
      <c r="H44" s="336"/>
      <c r="I44" s="336"/>
      <c r="J44" s="336"/>
      <c r="K44" s="340">
        <f t="shared" si="2"/>
        <v>0</v>
      </c>
      <c r="L44" s="334"/>
    </row>
    <row r="45" spans="1:12" ht="14.4" hidden="1" x14ac:dyDescent="0.3">
      <c r="A45" s="269">
        <v>44</v>
      </c>
      <c r="B45" s="170"/>
      <c r="C45" s="170"/>
      <c r="D45" s="334"/>
      <c r="E45" s="336"/>
      <c r="F45" s="336"/>
      <c r="G45" s="336"/>
      <c r="H45" s="336"/>
      <c r="I45" s="336"/>
      <c r="J45" s="336"/>
      <c r="K45" s="340">
        <f t="shared" si="2"/>
        <v>0</v>
      </c>
      <c r="L45" s="334"/>
    </row>
    <row r="46" spans="1:12" ht="14.4" hidden="1" x14ac:dyDescent="0.3">
      <c r="A46" s="269">
        <v>45</v>
      </c>
      <c r="B46" s="170"/>
      <c r="C46" s="170"/>
      <c r="D46" s="334"/>
      <c r="E46" s="336"/>
      <c r="F46" s="336"/>
      <c r="G46" s="336"/>
      <c r="H46" s="336"/>
      <c r="I46" s="336"/>
      <c r="J46" s="336"/>
      <c r="K46" s="340">
        <f t="shared" si="2"/>
        <v>0</v>
      </c>
      <c r="L46" s="334"/>
    </row>
    <row r="47" spans="1:12" ht="14.4" hidden="1" x14ac:dyDescent="0.3">
      <c r="A47" s="269">
        <v>46</v>
      </c>
      <c r="B47" s="170"/>
      <c r="C47" s="170"/>
      <c r="D47" s="334"/>
      <c r="E47" s="336"/>
      <c r="F47" s="336"/>
      <c r="G47" s="336"/>
      <c r="H47" s="336"/>
      <c r="I47" s="336"/>
      <c r="J47" s="336"/>
      <c r="K47" s="340">
        <f t="shared" si="2"/>
        <v>0</v>
      </c>
      <c r="L47" s="334"/>
    </row>
    <row r="48" spans="1:12" ht="14.4" hidden="1" x14ac:dyDescent="0.3">
      <c r="A48" s="269">
        <v>47</v>
      </c>
      <c r="B48" s="170"/>
      <c r="C48" s="170"/>
      <c r="D48" s="334"/>
      <c r="E48" s="336"/>
      <c r="F48" s="336"/>
      <c r="G48" s="336"/>
      <c r="H48" s="336"/>
      <c r="I48" s="336"/>
      <c r="J48" s="336"/>
      <c r="K48" s="340">
        <f t="shared" si="2"/>
        <v>0</v>
      </c>
      <c r="L48" s="334"/>
    </row>
    <row r="49" spans="1:12" ht="14.4" hidden="1" x14ac:dyDescent="0.3">
      <c r="A49" s="269">
        <v>48</v>
      </c>
      <c r="B49" s="170"/>
      <c r="C49" s="170"/>
      <c r="D49" s="334"/>
      <c r="E49" s="336"/>
      <c r="F49" s="336"/>
      <c r="G49" s="336"/>
      <c r="H49" s="336"/>
      <c r="I49" s="336"/>
      <c r="J49" s="336"/>
      <c r="K49" s="340">
        <f t="shared" si="2"/>
        <v>0</v>
      </c>
      <c r="L49" s="334"/>
    </row>
    <row r="50" spans="1:12" ht="14.4" hidden="1" x14ac:dyDescent="0.3">
      <c r="A50" s="269">
        <v>49</v>
      </c>
      <c r="B50" s="170"/>
      <c r="C50" s="170"/>
      <c r="D50" s="334"/>
      <c r="E50" s="336"/>
      <c r="F50" s="336"/>
      <c r="G50" s="336"/>
      <c r="H50" s="336"/>
      <c r="I50" s="336"/>
      <c r="J50" s="336"/>
      <c r="K50" s="340">
        <f t="shared" si="2"/>
        <v>0</v>
      </c>
      <c r="L50" s="334"/>
    </row>
    <row r="51" spans="1:12" ht="14.4" hidden="1" x14ac:dyDescent="0.3">
      <c r="A51" s="269">
        <v>50</v>
      </c>
      <c r="B51" s="170"/>
      <c r="C51" s="170"/>
      <c r="D51" s="334"/>
      <c r="E51" s="336"/>
      <c r="F51" s="336"/>
      <c r="G51" s="336"/>
      <c r="H51" s="336"/>
      <c r="I51" s="336"/>
      <c r="J51" s="336"/>
      <c r="K51" s="340">
        <f t="shared" si="2"/>
        <v>0</v>
      </c>
      <c r="L51" s="334"/>
    </row>
    <row r="52" spans="1:12" ht="14.4" hidden="1" x14ac:dyDescent="0.3">
      <c r="A52" s="269">
        <v>51</v>
      </c>
      <c r="B52" s="170"/>
      <c r="C52" s="170"/>
      <c r="D52" s="334"/>
      <c r="E52" s="336"/>
      <c r="F52" s="336"/>
      <c r="G52" s="336"/>
      <c r="H52" s="336"/>
      <c r="I52" s="336"/>
      <c r="J52" s="336"/>
      <c r="K52" s="340">
        <f t="shared" si="2"/>
        <v>0</v>
      </c>
      <c r="L52" s="334"/>
    </row>
    <row r="53" spans="1:12" ht="14.4" hidden="1" x14ac:dyDescent="0.3">
      <c r="A53" s="269">
        <v>52</v>
      </c>
      <c r="B53" s="170"/>
      <c r="C53" s="170"/>
      <c r="D53" s="334"/>
      <c r="E53" s="336"/>
      <c r="F53" s="336"/>
      <c r="G53" s="336"/>
      <c r="H53" s="336"/>
      <c r="I53" s="336"/>
      <c r="J53" s="336"/>
      <c r="K53" s="340">
        <f t="shared" si="2"/>
        <v>0</v>
      </c>
      <c r="L53" s="334"/>
    </row>
    <row r="54" spans="1:12" ht="14.4" hidden="1" x14ac:dyDescent="0.3">
      <c r="A54" s="269">
        <v>53</v>
      </c>
      <c r="B54" s="170"/>
      <c r="C54" s="170"/>
      <c r="D54" s="334"/>
      <c r="E54" s="336"/>
      <c r="F54" s="336"/>
      <c r="G54" s="336"/>
      <c r="H54" s="336"/>
      <c r="I54" s="336"/>
      <c r="J54" s="336"/>
      <c r="K54" s="340">
        <f t="shared" si="2"/>
        <v>0</v>
      </c>
      <c r="L54" s="334"/>
    </row>
    <row r="55" spans="1:12" ht="15" hidden="1" thickBot="1" x14ac:dyDescent="0.35">
      <c r="A55" s="292">
        <v>54</v>
      </c>
      <c r="B55" s="176"/>
      <c r="C55" s="176"/>
      <c r="D55" s="343"/>
      <c r="E55" s="344"/>
      <c r="F55" s="344"/>
      <c r="G55" s="344"/>
      <c r="H55" s="344"/>
      <c r="I55" s="344"/>
      <c r="J55" s="344"/>
      <c r="K55" s="345">
        <f t="shared" si="2"/>
        <v>0</v>
      </c>
      <c r="L55" s="343"/>
    </row>
  </sheetData>
  <sortState xmlns:xlrd2="http://schemas.microsoft.com/office/spreadsheetml/2017/richdata2" ref="B1:L17">
    <sortCondition descending="1" ref="K1:K17"/>
    <sortCondition ref="L1:L17"/>
    <sortCondition ref="D1:D17"/>
  </sortState>
  <printOptions gridLines="1"/>
  <pageMargins left="0.7" right="0.7" top="0.75" bottom="0.75" header="0.3" footer="0.3"/>
  <pageSetup scale="95" fitToHeight="0" orientation="landscape" r:id="rId1"/>
  <headerFooter>
    <oddHeader>&amp;C&amp;"Cambria,Bold" Novice Day 1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  <pageSetUpPr fitToPage="1"/>
  </sheetPr>
  <dimension ref="A1:L55"/>
  <sheetViews>
    <sheetView zoomScaleNormal="100" workbookViewId="0">
      <pane ySplit="1" topLeftCell="A2" activePane="bottomLeft" state="frozen"/>
      <selection activeCell="E1" sqref="E1"/>
      <selection pane="bottomLeft" activeCell="A17" sqref="A17:XFD55"/>
    </sheetView>
  </sheetViews>
  <sheetFormatPr defaultRowHeight="13.8" x14ac:dyDescent="0.25"/>
  <cols>
    <col min="1" max="1" width="2.796875" customWidth="1"/>
    <col min="2" max="2" width="18.296875" style="5" customWidth="1"/>
    <col min="3" max="3" width="10.69921875" style="101" customWidth="1"/>
    <col min="4" max="4" width="8.19921875" style="105" customWidth="1"/>
    <col min="5" max="5" width="8.69921875" style="37"/>
    <col min="6" max="6" width="9.7968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5" customWidth="1"/>
  </cols>
  <sheetData>
    <row r="1" spans="1:12" s="4" customFormat="1" ht="14.4" x14ac:dyDescent="0.3">
      <c r="A1" s="170"/>
      <c r="B1" s="293" t="s">
        <v>15</v>
      </c>
      <c r="C1" s="294" t="s">
        <v>16</v>
      </c>
      <c r="D1" s="295" t="s">
        <v>17</v>
      </c>
      <c r="E1" s="293" t="s">
        <v>18</v>
      </c>
      <c r="F1" s="293" t="s">
        <v>19</v>
      </c>
      <c r="G1" s="293" t="s">
        <v>20</v>
      </c>
      <c r="H1" s="293" t="s">
        <v>21</v>
      </c>
      <c r="I1" s="293" t="s">
        <v>22</v>
      </c>
      <c r="J1" s="293" t="s">
        <v>23</v>
      </c>
      <c r="K1" s="298" t="s">
        <v>24</v>
      </c>
      <c r="L1" s="295" t="s">
        <v>25</v>
      </c>
    </row>
    <row r="2" spans="1:12" s="2" customFormat="1" ht="14.4" x14ac:dyDescent="0.3">
      <c r="A2" s="192">
        <v>1</v>
      </c>
      <c r="B2" s="333" t="s">
        <v>152</v>
      </c>
      <c r="C2" s="333" t="s">
        <v>153</v>
      </c>
      <c r="D2" s="334">
        <v>1.9212962962962963E-4</v>
      </c>
      <c r="E2" s="336">
        <v>30</v>
      </c>
      <c r="F2" s="336">
        <v>30</v>
      </c>
      <c r="G2" s="336">
        <v>30</v>
      </c>
      <c r="H2" s="336">
        <v>30</v>
      </c>
      <c r="I2" s="336">
        <v>30</v>
      </c>
      <c r="J2" s="336">
        <v>30</v>
      </c>
      <c r="K2" s="340">
        <v>180</v>
      </c>
      <c r="L2" s="334">
        <v>1.65625E-3</v>
      </c>
    </row>
    <row r="3" spans="1:12" s="2" customFormat="1" ht="14.4" x14ac:dyDescent="0.3">
      <c r="A3" s="192">
        <v>2</v>
      </c>
      <c r="B3" s="333" t="s">
        <v>152</v>
      </c>
      <c r="C3" s="333" t="s">
        <v>154</v>
      </c>
      <c r="D3" s="334">
        <v>3.4143518518518518E-4</v>
      </c>
      <c r="E3" s="336">
        <v>30</v>
      </c>
      <c r="F3" s="336">
        <v>30</v>
      </c>
      <c r="G3" s="336">
        <v>30</v>
      </c>
      <c r="H3" s="336">
        <v>30</v>
      </c>
      <c r="I3" s="336">
        <v>30</v>
      </c>
      <c r="J3" s="336">
        <v>30</v>
      </c>
      <c r="K3" s="340">
        <v>180</v>
      </c>
      <c r="L3" s="334">
        <v>1.7037037037037036E-3</v>
      </c>
    </row>
    <row r="4" spans="1:12" ht="14.4" x14ac:dyDescent="0.3">
      <c r="A4" s="192">
        <v>3</v>
      </c>
      <c r="B4" s="333" t="s">
        <v>172</v>
      </c>
      <c r="C4" s="333" t="s">
        <v>62</v>
      </c>
      <c r="D4" s="334">
        <v>3.3912037037037038E-4</v>
      </c>
      <c r="E4" s="336">
        <v>30</v>
      </c>
      <c r="F4" s="336">
        <v>30</v>
      </c>
      <c r="G4" s="336">
        <v>30</v>
      </c>
      <c r="H4" s="336">
        <v>30</v>
      </c>
      <c r="I4" s="336">
        <v>30</v>
      </c>
      <c r="J4" s="336">
        <v>30</v>
      </c>
      <c r="K4" s="340">
        <v>180</v>
      </c>
      <c r="L4" s="334">
        <v>1.9583333333333332E-3</v>
      </c>
    </row>
    <row r="5" spans="1:12" s="2" customFormat="1" ht="14.4" x14ac:dyDescent="0.3">
      <c r="A5" s="192">
        <v>4</v>
      </c>
      <c r="B5" s="333" t="s">
        <v>151</v>
      </c>
      <c r="C5" s="333" t="s">
        <v>62</v>
      </c>
      <c r="D5" s="334">
        <v>5.6365740740740747E-4</v>
      </c>
      <c r="E5" s="336">
        <v>30</v>
      </c>
      <c r="F5" s="336">
        <v>30</v>
      </c>
      <c r="G5" s="336">
        <v>30</v>
      </c>
      <c r="H5" s="336">
        <v>30</v>
      </c>
      <c r="I5" s="336">
        <v>30</v>
      </c>
      <c r="J5" s="336">
        <v>30</v>
      </c>
      <c r="K5" s="340">
        <v>180</v>
      </c>
      <c r="L5" s="334">
        <v>2.662037037037037E-3</v>
      </c>
    </row>
    <row r="6" spans="1:12" s="2" customFormat="1" ht="14.4" x14ac:dyDescent="0.3">
      <c r="A6" s="192">
        <v>5</v>
      </c>
      <c r="B6" s="333" t="s">
        <v>30</v>
      </c>
      <c r="C6" s="333" t="s">
        <v>173</v>
      </c>
      <c r="D6" s="334">
        <v>2.9629629629629629E-4</v>
      </c>
      <c r="E6" s="336">
        <v>30</v>
      </c>
      <c r="F6" s="336">
        <v>30</v>
      </c>
      <c r="G6" s="336">
        <v>30</v>
      </c>
      <c r="H6" s="336">
        <v>30</v>
      </c>
      <c r="I6" s="336">
        <v>30</v>
      </c>
      <c r="J6" s="336">
        <v>30</v>
      </c>
      <c r="K6" s="340">
        <v>180</v>
      </c>
      <c r="L6" s="334">
        <v>2.6863425925925926E-3</v>
      </c>
    </row>
    <row r="7" spans="1:12" ht="14.4" x14ac:dyDescent="0.3">
      <c r="A7" s="192">
        <v>6</v>
      </c>
      <c r="B7" s="333" t="s">
        <v>159</v>
      </c>
      <c r="C7" s="333" t="s">
        <v>171</v>
      </c>
      <c r="D7" s="334">
        <v>5.0347222222222221E-4</v>
      </c>
      <c r="E7" s="336">
        <v>30</v>
      </c>
      <c r="F7" s="336">
        <v>30</v>
      </c>
      <c r="G7" s="336">
        <v>30</v>
      </c>
      <c r="H7" s="336">
        <v>30</v>
      </c>
      <c r="I7" s="336">
        <v>30</v>
      </c>
      <c r="J7" s="336">
        <v>30</v>
      </c>
      <c r="K7" s="340">
        <v>180</v>
      </c>
      <c r="L7" s="334">
        <v>2.7384259259259258E-3</v>
      </c>
    </row>
    <row r="8" spans="1:12" ht="14.4" x14ac:dyDescent="0.3">
      <c r="A8" s="192">
        <v>7</v>
      </c>
      <c r="B8" s="333" t="s">
        <v>161</v>
      </c>
      <c r="C8" s="333" t="s">
        <v>162</v>
      </c>
      <c r="D8" s="334">
        <v>3.5648148148148149E-4</v>
      </c>
      <c r="E8" s="336">
        <v>30</v>
      </c>
      <c r="F8" s="336">
        <v>30</v>
      </c>
      <c r="G8" s="336">
        <v>30</v>
      </c>
      <c r="H8" s="336">
        <v>30</v>
      </c>
      <c r="I8" s="336">
        <v>30</v>
      </c>
      <c r="J8" s="336">
        <v>30</v>
      </c>
      <c r="K8" s="340">
        <v>180</v>
      </c>
      <c r="L8" s="334">
        <v>2.7789351851851851E-3</v>
      </c>
    </row>
    <row r="9" spans="1:12" ht="14.4" x14ac:dyDescent="0.3">
      <c r="A9" s="192">
        <v>8</v>
      </c>
      <c r="B9" s="333" t="s">
        <v>30</v>
      </c>
      <c r="C9" s="333" t="s">
        <v>40</v>
      </c>
      <c r="D9" s="334">
        <v>1.3888888888888889E-4</v>
      </c>
      <c r="E9" s="336">
        <v>30</v>
      </c>
      <c r="F9" s="336">
        <v>30</v>
      </c>
      <c r="G9" s="336">
        <v>30</v>
      </c>
      <c r="H9" s="336">
        <v>30</v>
      </c>
      <c r="I9" s="336">
        <v>30</v>
      </c>
      <c r="J9" s="336">
        <v>30</v>
      </c>
      <c r="K9" s="340">
        <v>180</v>
      </c>
      <c r="L9" s="334">
        <v>2.8263888888888887E-3</v>
      </c>
    </row>
    <row r="10" spans="1:12" s="2" customFormat="1" ht="14.4" x14ac:dyDescent="0.3">
      <c r="A10" s="192">
        <v>9</v>
      </c>
      <c r="B10" s="333" t="s">
        <v>165</v>
      </c>
      <c r="C10" s="333" t="s">
        <v>166</v>
      </c>
      <c r="D10" s="334">
        <v>3.3449074074074072E-4</v>
      </c>
      <c r="E10" s="336">
        <v>30</v>
      </c>
      <c r="F10" s="336">
        <v>30</v>
      </c>
      <c r="G10" s="336">
        <v>30</v>
      </c>
      <c r="H10" s="336">
        <v>30</v>
      </c>
      <c r="I10" s="336">
        <v>30</v>
      </c>
      <c r="J10" s="336">
        <v>30</v>
      </c>
      <c r="K10" s="340">
        <v>180</v>
      </c>
      <c r="L10" s="334">
        <v>3.4918981481481481E-3</v>
      </c>
    </row>
    <row r="11" spans="1:12" s="2" customFormat="1" ht="14.4" x14ac:dyDescent="0.3">
      <c r="A11" s="192">
        <v>10</v>
      </c>
      <c r="B11" s="276" t="s">
        <v>157</v>
      </c>
      <c r="C11" s="276" t="s">
        <v>158</v>
      </c>
      <c r="D11" s="334">
        <v>1.0682870370370371E-3</v>
      </c>
      <c r="E11" s="336">
        <v>30</v>
      </c>
      <c r="F11" s="336">
        <v>30</v>
      </c>
      <c r="G11" s="336">
        <v>30</v>
      </c>
      <c r="H11" s="336">
        <v>30</v>
      </c>
      <c r="I11" s="336">
        <v>30</v>
      </c>
      <c r="J11" s="336"/>
      <c r="K11" s="340">
        <v>150</v>
      </c>
      <c r="L11" s="334">
        <v>4.1666666666666666E-3</v>
      </c>
    </row>
    <row r="12" spans="1:12" ht="14.4" x14ac:dyDescent="0.3">
      <c r="A12" s="192">
        <v>11</v>
      </c>
      <c r="B12" s="333" t="s">
        <v>159</v>
      </c>
      <c r="C12" s="333" t="s">
        <v>160</v>
      </c>
      <c r="D12" s="334">
        <v>2.2453703703703703E-4</v>
      </c>
      <c r="E12" s="336">
        <v>30</v>
      </c>
      <c r="F12" s="336">
        <v>30</v>
      </c>
      <c r="G12" s="336">
        <v>30</v>
      </c>
      <c r="H12" s="336">
        <v>30</v>
      </c>
      <c r="I12" s="336">
        <v>10</v>
      </c>
      <c r="J12" s="336"/>
      <c r="K12" s="340">
        <v>130</v>
      </c>
      <c r="L12" s="334">
        <v>4.1666666666666666E-3</v>
      </c>
    </row>
    <row r="13" spans="1:12" s="2" customFormat="1" ht="14.4" x14ac:dyDescent="0.3">
      <c r="A13" s="192">
        <v>12</v>
      </c>
      <c r="B13" s="333" t="s">
        <v>167</v>
      </c>
      <c r="C13" s="333" t="s">
        <v>168</v>
      </c>
      <c r="D13" s="334">
        <v>2.270833333333333E-3</v>
      </c>
      <c r="E13" s="336">
        <v>30</v>
      </c>
      <c r="F13" s="336">
        <v>30</v>
      </c>
      <c r="G13" s="336">
        <v>20</v>
      </c>
      <c r="H13" s="336"/>
      <c r="I13" s="336"/>
      <c r="J13" s="336"/>
      <c r="K13" s="340">
        <v>80</v>
      </c>
      <c r="L13" s="334">
        <v>4.1666666666666666E-3</v>
      </c>
    </row>
    <row r="14" spans="1:12" ht="14.4" x14ac:dyDescent="0.3">
      <c r="A14" s="192">
        <v>13</v>
      </c>
      <c r="B14" s="276" t="s">
        <v>163</v>
      </c>
      <c r="C14" s="276" t="s">
        <v>164</v>
      </c>
      <c r="D14" s="334">
        <v>2.175925925925926E-4</v>
      </c>
      <c r="E14" s="336">
        <v>30</v>
      </c>
      <c r="F14" s="336">
        <v>30</v>
      </c>
      <c r="G14" s="336"/>
      <c r="H14" s="336"/>
      <c r="I14" s="336"/>
      <c r="J14" s="336"/>
      <c r="K14" s="340">
        <v>60</v>
      </c>
      <c r="L14" s="334">
        <v>4.1666666666666666E-3</v>
      </c>
    </row>
    <row r="15" spans="1:12" s="2" customFormat="1" ht="14.4" x14ac:dyDescent="0.3">
      <c r="A15" s="192">
        <v>14</v>
      </c>
      <c r="B15" s="333" t="s">
        <v>161</v>
      </c>
      <c r="C15" s="333" t="s">
        <v>170</v>
      </c>
      <c r="D15" s="334">
        <v>2.3611111111111109E-4</v>
      </c>
      <c r="E15" s="336">
        <v>30</v>
      </c>
      <c r="F15" s="336"/>
      <c r="G15" s="336"/>
      <c r="H15" s="336"/>
      <c r="I15" s="336"/>
      <c r="J15" s="336"/>
      <c r="K15" s="340">
        <v>30</v>
      </c>
      <c r="L15" s="334">
        <v>4.1666666666666666E-3</v>
      </c>
    </row>
    <row r="16" spans="1:12" s="2" customFormat="1" ht="14.4" x14ac:dyDescent="0.3">
      <c r="A16" s="192">
        <v>15</v>
      </c>
      <c r="B16" s="333" t="s">
        <v>163</v>
      </c>
      <c r="C16" s="333" t="s">
        <v>169</v>
      </c>
      <c r="D16" s="334">
        <v>1.9629629629629628E-3</v>
      </c>
      <c r="E16" s="336">
        <v>30</v>
      </c>
      <c r="F16" s="336"/>
      <c r="G16" s="336"/>
      <c r="H16" s="336"/>
      <c r="I16" s="336"/>
      <c r="J16" s="336"/>
      <c r="K16" s="340">
        <v>30</v>
      </c>
      <c r="L16" s="334">
        <v>4.1666666666666666E-3</v>
      </c>
    </row>
    <row r="17" spans="1:12" s="2" customFormat="1" ht="14.4" hidden="1" x14ac:dyDescent="0.3">
      <c r="A17" s="192">
        <v>16</v>
      </c>
      <c r="B17" s="333"/>
      <c r="C17" s="333"/>
      <c r="D17" s="334"/>
      <c r="E17" s="336"/>
      <c r="F17" s="336"/>
      <c r="G17" s="336"/>
      <c r="H17" s="336"/>
      <c r="I17" s="336"/>
      <c r="J17" s="336"/>
      <c r="K17" s="340"/>
      <c r="L17" s="334"/>
    </row>
    <row r="18" spans="1:12" s="2" customFormat="1" ht="14.4" hidden="1" x14ac:dyDescent="0.3">
      <c r="A18" s="192">
        <v>17</v>
      </c>
      <c r="B18" s="276"/>
      <c r="C18" s="276"/>
      <c r="D18" s="334"/>
      <c r="E18" s="336"/>
      <c r="F18" s="336"/>
      <c r="G18" s="336"/>
      <c r="H18" s="336"/>
      <c r="I18" s="336"/>
      <c r="J18" s="336"/>
      <c r="K18" s="340"/>
      <c r="L18" s="334"/>
    </row>
    <row r="19" spans="1:12" ht="14.4" hidden="1" x14ac:dyDescent="0.3">
      <c r="A19" s="192">
        <v>18</v>
      </c>
      <c r="B19" s="333"/>
      <c r="C19" s="333"/>
      <c r="D19" s="334"/>
      <c r="E19" s="336"/>
      <c r="F19" s="336"/>
      <c r="G19" s="336"/>
      <c r="H19" s="336"/>
      <c r="I19" s="336"/>
      <c r="J19" s="336"/>
      <c r="K19" s="340"/>
      <c r="L19" s="334"/>
    </row>
    <row r="20" spans="1:12" ht="14.4" hidden="1" x14ac:dyDescent="0.3">
      <c r="A20" s="192">
        <v>19</v>
      </c>
      <c r="B20" s="276"/>
      <c r="C20" s="276"/>
      <c r="D20" s="334"/>
      <c r="E20" s="336"/>
      <c r="F20" s="336"/>
      <c r="G20" s="336"/>
      <c r="H20" s="336"/>
      <c r="I20" s="336"/>
      <c r="J20" s="336"/>
      <c r="K20" s="340"/>
      <c r="L20" s="334"/>
    </row>
    <row r="21" spans="1:12" ht="14.4" hidden="1" x14ac:dyDescent="0.3">
      <c r="A21" s="192">
        <v>20</v>
      </c>
      <c r="B21" s="333"/>
      <c r="C21" s="333"/>
      <c r="D21" s="334"/>
      <c r="E21" s="336"/>
      <c r="F21" s="336"/>
      <c r="G21" s="336"/>
      <c r="H21" s="336"/>
      <c r="I21" s="336"/>
      <c r="J21" s="336"/>
      <c r="K21" s="340"/>
      <c r="L21" s="334"/>
    </row>
    <row r="22" spans="1:12" ht="14.4" hidden="1" x14ac:dyDescent="0.3">
      <c r="A22" s="192">
        <v>21</v>
      </c>
      <c r="B22" s="333"/>
      <c r="C22" s="333"/>
      <c r="D22" s="334"/>
      <c r="E22" s="336"/>
      <c r="F22" s="336"/>
      <c r="G22" s="336"/>
      <c r="H22" s="336"/>
      <c r="I22" s="336"/>
      <c r="J22" s="336"/>
      <c r="K22" s="340"/>
      <c r="L22" s="334"/>
    </row>
    <row r="23" spans="1:12" ht="14.4" hidden="1" x14ac:dyDescent="0.3">
      <c r="A23" s="192">
        <v>22</v>
      </c>
      <c r="B23" s="276"/>
      <c r="C23" s="276"/>
      <c r="D23" s="334"/>
      <c r="E23" s="336"/>
      <c r="F23" s="336"/>
      <c r="G23" s="336"/>
      <c r="H23" s="336"/>
      <c r="I23" s="336"/>
      <c r="J23" s="336"/>
      <c r="K23" s="340"/>
      <c r="L23" s="334"/>
    </row>
    <row r="24" spans="1:12" ht="14.4" hidden="1" x14ac:dyDescent="0.3">
      <c r="A24" s="192">
        <v>23</v>
      </c>
      <c r="B24" s="333"/>
      <c r="C24" s="333"/>
      <c r="D24" s="334"/>
      <c r="E24" s="336"/>
      <c r="F24" s="336"/>
      <c r="G24" s="336"/>
      <c r="H24" s="336"/>
      <c r="I24" s="336"/>
      <c r="J24" s="336"/>
      <c r="K24" s="340"/>
      <c r="L24" s="334"/>
    </row>
    <row r="25" spans="1:12" ht="14.4" hidden="1" x14ac:dyDescent="0.3">
      <c r="A25" s="192">
        <v>24</v>
      </c>
      <c r="B25" s="333"/>
      <c r="C25" s="333"/>
      <c r="D25" s="334"/>
      <c r="E25" s="336"/>
      <c r="F25" s="336"/>
      <c r="G25" s="336"/>
      <c r="H25" s="336"/>
      <c r="I25" s="336"/>
      <c r="J25" s="336"/>
      <c r="K25" s="340">
        <f t="shared" ref="K25:K55" si="0">SUM(E25:J25)</f>
        <v>0</v>
      </c>
      <c r="L25" s="334"/>
    </row>
    <row r="26" spans="1:12" ht="14.4" hidden="1" x14ac:dyDescent="0.3">
      <c r="A26" s="192">
        <v>25</v>
      </c>
      <c r="B26" s="170"/>
      <c r="C26" s="296"/>
      <c r="D26" s="334"/>
      <c r="E26" s="336"/>
      <c r="F26" s="336"/>
      <c r="G26" s="336"/>
      <c r="H26" s="336"/>
      <c r="I26" s="336"/>
      <c r="J26" s="336"/>
      <c r="K26" s="340">
        <f t="shared" si="0"/>
        <v>0</v>
      </c>
      <c r="L26" s="334"/>
    </row>
    <row r="27" spans="1:12" ht="14.4" hidden="1" x14ac:dyDescent="0.3">
      <c r="A27" s="192">
        <v>26</v>
      </c>
      <c r="B27" s="170"/>
      <c r="C27" s="296"/>
      <c r="D27" s="334"/>
      <c r="E27" s="336"/>
      <c r="F27" s="336"/>
      <c r="G27" s="336"/>
      <c r="H27" s="336"/>
      <c r="I27" s="336"/>
      <c r="J27" s="336"/>
      <c r="K27" s="340">
        <f t="shared" si="0"/>
        <v>0</v>
      </c>
      <c r="L27" s="334"/>
    </row>
    <row r="28" spans="1:12" ht="14.4" hidden="1" x14ac:dyDescent="0.3">
      <c r="A28" s="192">
        <v>27</v>
      </c>
      <c r="B28" s="170"/>
      <c r="C28" s="296"/>
      <c r="D28" s="334"/>
      <c r="E28" s="336"/>
      <c r="F28" s="336"/>
      <c r="G28" s="336"/>
      <c r="H28" s="336"/>
      <c r="I28" s="336"/>
      <c r="J28" s="336"/>
      <c r="K28" s="340">
        <f t="shared" si="0"/>
        <v>0</v>
      </c>
      <c r="L28" s="334"/>
    </row>
    <row r="29" spans="1:12" ht="14.4" hidden="1" x14ac:dyDescent="0.3">
      <c r="A29" s="192">
        <v>28</v>
      </c>
      <c r="B29" s="170"/>
      <c r="C29" s="296"/>
      <c r="D29" s="334"/>
      <c r="E29" s="336"/>
      <c r="F29" s="336"/>
      <c r="G29" s="336"/>
      <c r="H29" s="336"/>
      <c r="I29" s="336"/>
      <c r="J29" s="336"/>
      <c r="K29" s="340">
        <f t="shared" si="0"/>
        <v>0</v>
      </c>
      <c r="L29" s="334"/>
    </row>
    <row r="30" spans="1:12" ht="14.4" hidden="1" x14ac:dyDescent="0.3">
      <c r="A30" s="192">
        <v>29</v>
      </c>
      <c r="B30" s="170"/>
      <c r="C30" s="296"/>
      <c r="D30" s="334"/>
      <c r="E30" s="336"/>
      <c r="F30" s="336"/>
      <c r="G30" s="336"/>
      <c r="H30" s="336"/>
      <c r="I30" s="336"/>
      <c r="J30" s="336"/>
      <c r="K30" s="340">
        <f t="shared" si="0"/>
        <v>0</v>
      </c>
      <c r="L30" s="334"/>
    </row>
    <row r="31" spans="1:12" ht="14.4" hidden="1" x14ac:dyDescent="0.3">
      <c r="A31" s="192">
        <v>30</v>
      </c>
      <c r="B31" s="170"/>
      <c r="C31" s="296"/>
      <c r="D31" s="334"/>
      <c r="E31" s="336"/>
      <c r="F31" s="336"/>
      <c r="G31" s="336"/>
      <c r="H31" s="336"/>
      <c r="I31" s="336"/>
      <c r="J31" s="336"/>
      <c r="K31" s="340">
        <f t="shared" si="0"/>
        <v>0</v>
      </c>
      <c r="L31" s="334"/>
    </row>
    <row r="32" spans="1:12" ht="14.4" hidden="1" x14ac:dyDescent="0.3">
      <c r="A32" s="192">
        <v>31</v>
      </c>
      <c r="B32" s="170"/>
      <c r="C32" s="296"/>
      <c r="D32" s="334"/>
      <c r="E32" s="336"/>
      <c r="F32" s="336"/>
      <c r="G32" s="336"/>
      <c r="H32" s="336"/>
      <c r="I32" s="336"/>
      <c r="J32" s="336"/>
      <c r="K32" s="340">
        <f t="shared" si="0"/>
        <v>0</v>
      </c>
      <c r="L32" s="334"/>
    </row>
    <row r="33" spans="1:12" ht="14.4" hidden="1" x14ac:dyDescent="0.3">
      <c r="A33" s="192">
        <v>32</v>
      </c>
      <c r="B33" s="170"/>
      <c r="C33" s="296"/>
      <c r="D33" s="334"/>
      <c r="E33" s="336"/>
      <c r="F33" s="336"/>
      <c r="G33" s="336"/>
      <c r="H33" s="336"/>
      <c r="I33" s="336"/>
      <c r="J33" s="336"/>
      <c r="K33" s="340">
        <f t="shared" si="0"/>
        <v>0</v>
      </c>
      <c r="L33" s="334"/>
    </row>
    <row r="34" spans="1:12" ht="14.4" hidden="1" x14ac:dyDescent="0.3">
      <c r="A34" s="192">
        <v>33</v>
      </c>
      <c r="B34" s="170"/>
      <c r="C34" s="296"/>
      <c r="D34" s="334"/>
      <c r="E34" s="336"/>
      <c r="F34" s="336"/>
      <c r="G34" s="336"/>
      <c r="H34" s="336"/>
      <c r="I34" s="336"/>
      <c r="J34" s="336"/>
      <c r="K34" s="340">
        <f t="shared" si="0"/>
        <v>0</v>
      </c>
      <c r="L34" s="334"/>
    </row>
    <row r="35" spans="1:12" ht="14.4" hidden="1" x14ac:dyDescent="0.3">
      <c r="A35" s="192">
        <v>34</v>
      </c>
      <c r="B35" s="170"/>
      <c r="C35" s="296"/>
      <c r="D35" s="334"/>
      <c r="E35" s="336"/>
      <c r="F35" s="336"/>
      <c r="G35" s="336"/>
      <c r="H35" s="336"/>
      <c r="I35" s="336"/>
      <c r="J35" s="336"/>
      <c r="K35" s="340">
        <f t="shared" si="0"/>
        <v>0</v>
      </c>
      <c r="L35" s="334"/>
    </row>
    <row r="36" spans="1:12" ht="14.4" hidden="1" x14ac:dyDescent="0.3">
      <c r="A36" s="192">
        <v>35</v>
      </c>
      <c r="B36" s="170"/>
      <c r="C36" s="296"/>
      <c r="D36" s="334"/>
      <c r="E36" s="336"/>
      <c r="F36" s="336"/>
      <c r="G36" s="336"/>
      <c r="H36" s="336"/>
      <c r="I36" s="336"/>
      <c r="J36" s="336"/>
      <c r="K36" s="340">
        <f t="shared" si="0"/>
        <v>0</v>
      </c>
      <c r="L36" s="334"/>
    </row>
    <row r="37" spans="1:12" ht="14.4" hidden="1" x14ac:dyDescent="0.3">
      <c r="A37" s="192">
        <v>36</v>
      </c>
      <c r="B37" s="170"/>
      <c r="C37" s="296"/>
      <c r="D37" s="334"/>
      <c r="E37" s="336"/>
      <c r="F37" s="336"/>
      <c r="G37" s="336"/>
      <c r="H37" s="336"/>
      <c r="I37" s="336"/>
      <c r="J37" s="336"/>
      <c r="K37" s="340">
        <f t="shared" si="0"/>
        <v>0</v>
      </c>
      <c r="L37" s="334"/>
    </row>
    <row r="38" spans="1:12" ht="14.4" hidden="1" x14ac:dyDescent="0.3">
      <c r="A38" s="192">
        <v>37</v>
      </c>
      <c r="B38" s="170"/>
      <c r="C38" s="296"/>
      <c r="D38" s="334"/>
      <c r="E38" s="336"/>
      <c r="F38" s="336"/>
      <c r="G38" s="336"/>
      <c r="H38" s="336"/>
      <c r="I38" s="336"/>
      <c r="J38" s="336"/>
      <c r="K38" s="340">
        <f t="shared" si="0"/>
        <v>0</v>
      </c>
      <c r="L38" s="334"/>
    </row>
    <row r="39" spans="1:12" ht="14.4" hidden="1" x14ac:dyDescent="0.3">
      <c r="A39" s="192">
        <v>38</v>
      </c>
      <c r="B39" s="170"/>
      <c r="C39" s="296"/>
      <c r="D39" s="334"/>
      <c r="E39" s="336"/>
      <c r="F39" s="336"/>
      <c r="G39" s="336"/>
      <c r="H39" s="336"/>
      <c r="I39" s="336"/>
      <c r="J39" s="336"/>
      <c r="K39" s="340">
        <f t="shared" si="0"/>
        <v>0</v>
      </c>
      <c r="L39" s="334"/>
    </row>
    <row r="40" spans="1:12" ht="14.4" hidden="1" x14ac:dyDescent="0.3">
      <c r="A40" s="192">
        <v>39</v>
      </c>
      <c r="B40" s="170"/>
      <c r="C40" s="296"/>
      <c r="D40" s="334"/>
      <c r="E40" s="336"/>
      <c r="F40" s="336"/>
      <c r="G40" s="336"/>
      <c r="H40" s="336"/>
      <c r="I40" s="336"/>
      <c r="J40" s="336"/>
      <c r="K40" s="340">
        <f t="shared" si="0"/>
        <v>0</v>
      </c>
      <c r="L40" s="334"/>
    </row>
    <row r="41" spans="1:12" ht="14.4" hidden="1" x14ac:dyDescent="0.3">
      <c r="A41" s="192">
        <v>40</v>
      </c>
      <c r="B41" s="170"/>
      <c r="C41" s="296"/>
      <c r="D41" s="334"/>
      <c r="E41" s="336"/>
      <c r="F41" s="336"/>
      <c r="G41" s="336"/>
      <c r="H41" s="336"/>
      <c r="I41" s="336"/>
      <c r="J41" s="336"/>
      <c r="K41" s="340">
        <f t="shared" si="0"/>
        <v>0</v>
      </c>
      <c r="L41" s="334"/>
    </row>
    <row r="42" spans="1:12" ht="14.4" hidden="1" x14ac:dyDescent="0.3">
      <c r="A42" s="192">
        <v>41</v>
      </c>
      <c r="B42" s="170"/>
      <c r="C42" s="296"/>
      <c r="D42" s="334"/>
      <c r="E42" s="336"/>
      <c r="F42" s="336"/>
      <c r="G42" s="336"/>
      <c r="H42" s="336"/>
      <c r="I42" s="336"/>
      <c r="J42" s="336"/>
      <c r="K42" s="340">
        <f t="shared" si="0"/>
        <v>0</v>
      </c>
      <c r="L42" s="334"/>
    </row>
    <row r="43" spans="1:12" ht="14.4" hidden="1" x14ac:dyDescent="0.3">
      <c r="A43" s="192">
        <v>42</v>
      </c>
      <c r="B43" s="170"/>
      <c r="C43" s="296"/>
      <c r="D43" s="334"/>
      <c r="E43" s="336"/>
      <c r="F43" s="336"/>
      <c r="G43" s="336"/>
      <c r="H43" s="336"/>
      <c r="I43" s="336"/>
      <c r="J43" s="336"/>
      <c r="K43" s="340">
        <f t="shared" si="0"/>
        <v>0</v>
      </c>
      <c r="L43" s="334"/>
    </row>
    <row r="44" spans="1:12" ht="14.4" hidden="1" x14ac:dyDescent="0.3">
      <c r="A44" s="192">
        <v>43</v>
      </c>
      <c r="B44" s="170"/>
      <c r="C44" s="296"/>
      <c r="D44" s="334"/>
      <c r="E44" s="336"/>
      <c r="F44" s="336"/>
      <c r="G44" s="336"/>
      <c r="H44" s="336"/>
      <c r="I44" s="336"/>
      <c r="J44" s="336"/>
      <c r="K44" s="340">
        <f t="shared" si="0"/>
        <v>0</v>
      </c>
      <c r="L44" s="334"/>
    </row>
    <row r="45" spans="1:12" ht="14.4" hidden="1" x14ac:dyDescent="0.3">
      <c r="A45" s="192">
        <v>44</v>
      </c>
      <c r="B45" s="170"/>
      <c r="C45" s="296"/>
      <c r="D45" s="334"/>
      <c r="E45" s="336"/>
      <c r="F45" s="336"/>
      <c r="G45" s="336"/>
      <c r="H45" s="336"/>
      <c r="I45" s="336"/>
      <c r="J45" s="336"/>
      <c r="K45" s="340">
        <f t="shared" si="0"/>
        <v>0</v>
      </c>
      <c r="L45" s="334"/>
    </row>
    <row r="46" spans="1:12" ht="14.4" hidden="1" x14ac:dyDescent="0.3">
      <c r="A46" s="192">
        <v>45</v>
      </c>
      <c r="B46" s="170"/>
      <c r="C46" s="296"/>
      <c r="D46" s="334"/>
      <c r="E46" s="336"/>
      <c r="F46" s="336"/>
      <c r="G46" s="336"/>
      <c r="H46" s="336"/>
      <c r="I46" s="336"/>
      <c r="J46" s="336"/>
      <c r="K46" s="340">
        <f t="shared" si="0"/>
        <v>0</v>
      </c>
      <c r="L46" s="334"/>
    </row>
    <row r="47" spans="1:12" ht="14.4" hidden="1" x14ac:dyDescent="0.3">
      <c r="A47" s="192">
        <v>46</v>
      </c>
      <c r="B47" s="170"/>
      <c r="C47" s="296"/>
      <c r="D47" s="334"/>
      <c r="E47" s="336"/>
      <c r="F47" s="336"/>
      <c r="G47" s="336"/>
      <c r="H47" s="336"/>
      <c r="I47" s="336"/>
      <c r="J47" s="336"/>
      <c r="K47" s="340">
        <f t="shared" si="0"/>
        <v>0</v>
      </c>
      <c r="L47" s="334"/>
    </row>
    <row r="48" spans="1:12" ht="14.4" hidden="1" x14ac:dyDescent="0.3">
      <c r="A48" s="192">
        <v>47</v>
      </c>
      <c r="B48" s="170"/>
      <c r="C48" s="296"/>
      <c r="D48" s="334"/>
      <c r="E48" s="336"/>
      <c r="F48" s="336"/>
      <c r="G48" s="336"/>
      <c r="H48" s="336"/>
      <c r="I48" s="336"/>
      <c r="J48" s="336"/>
      <c r="K48" s="340">
        <f t="shared" si="0"/>
        <v>0</v>
      </c>
      <c r="L48" s="334"/>
    </row>
    <row r="49" spans="1:12" ht="14.4" hidden="1" x14ac:dyDescent="0.3">
      <c r="A49" s="192">
        <v>48</v>
      </c>
      <c r="B49" s="170"/>
      <c r="C49" s="296"/>
      <c r="D49" s="334"/>
      <c r="E49" s="336"/>
      <c r="F49" s="336"/>
      <c r="G49" s="336"/>
      <c r="H49" s="336"/>
      <c r="I49" s="336"/>
      <c r="J49" s="336"/>
      <c r="K49" s="340">
        <f t="shared" si="0"/>
        <v>0</v>
      </c>
      <c r="L49" s="334"/>
    </row>
    <row r="50" spans="1:12" ht="14.4" hidden="1" x14ac:dyDescent="0.3">
      <c r="A50" s="192">
        <v>49</v>
      </c>
      <c r="B50" s="170"/>
      <c r="C50" s="296"/>
      <c r="D50" s="334"/>
      <c r="E50" s="336"/>
      <c r="F50" s="336"/>
      <c r="G50" s="336"/>
      <c r="H50" s="336"/>
      <c r="I50" s="336"/>
      <c r="J50" s="336"/>
      <c r="K50" s="340">
        <f t="shared" si="0"/>
        <v>0</v>
      </c>
      <c r="L50" s="334"/>
    </row>
    <row r="51" spans="1:12" ht="14.4" hidden="1" x14ac:dyDescent="0.3">
      <c r="A51" s="192">
        <v>50</v>
      </c>
      <c r="B51" s="170"/>
      <c r="C51" s="296"/>
      <c r="D51" s="334"/>
      <c r="E51" s="336"/>
      <c r="F51" s="336"/>
      <c r="G51" s="336"/>
      <c r="H51" s="336"/>
      <c r="I51" s="336"/>
      <c r="J51" s="336"/>
      <c r="K51" s="340">
        <f t="shared" si="0"/>
        <v>0</v>
      </c>
      <c r="L51" s="334"/>
    </row>
    <row r="52" spans="1:12" ht="14.4" hidden="1" x14ac:dyDescent="0.3">
      <c r="A52" s="192">
        <v>51</v>
      </c>
      <c r="B52" s="170"/>
      <c r="C52" s="296"/>
      <c r="D52" s="334"/>
      <c r="E52" s="336"/>
      <c r="F52" s="336"/>
      <c r="G52" s="336"/>
      <c r="H52" s="336"/>
      <c r="I52" s="336"/>
      <c r="J52" s="336"/>
      <c r="K52" s="340">
        <f t="shared" si="0"/>
        <v>0</v>
      </c>
      <c r="L52" s="334"/>
    </row>
    <row r="53" spans="1:12" ht="14.4" hidden="1" x14ac:dyDescent="0.3">
      <c r="A53" s="192">
        <v>52</v>
      </c>
      <c r="B53" s="170"/>
      <c r="C53" s="296"/>
      <c r="D53" s="334"/>
      <c r="E53" s="336"/>
      <c r="F53" s="336"/>
      <c r="G53" s="336"/>
      <c r="H53" s="336"/>
      <c r="I53" s="336"/>
      <c r="J53" s="336"/>
      <c r="K53" s="340">
        <f t="shared" si="0"/>
        <v>0</v>
      </c>
      <c r="L53" s="334"/>
    </row>
    <row r="54" spans="1:12" ht="14.4" hidden="1" x14ac:dyDescent="0.3">
      <c r="A54" s="192">
        <v>53</v>
      </c>
      <c r="B54" s="170"/>
      <c r="C54" s="296"/>
      <c r="D54" s="334"/>
      <c r="E54" s="336"/>
      <c r="F54" s="336"/>
      <c r="G54" s="336"/>
      <c r="H54" s="336"/>
      <c r="I54" s="336"/>
      <c r="J54" s="336"/>
      <c r="K54" s="340">
        <f t="shared" si="0"/>
        <v>0</v>
      </c>
      <c r="L54" s="334"/>
    </row>
    <row r="55" spans="1:12" ht="15" hidden="1" thickBot="1" x14ac:dyDescent="0.35">
      <c r="A55" s="193">
        <v>54</v>
      </c>
      <c r="B55" s="176"/>
      <c r="C55" s="297"/>
      <c r="D55" s="343"/>
      <c r="E55" s="344"/>
      <c r="F55" s="344"/>
      <c r="G55" s="344"/>
      <c r="H55" s="344"/>
      <c r="I55" s="344"/>
      <c r="J55" s="344"/>
      <c r="K55" s="345">
        <f t="shared" si="0"/>
        <v>0</v>
      </c>
      <c r="L55" s="343"/>
    </row>
  </sheetData>
  <sortState xmlns:xlrd2="http://schemas.microsoft.com/office/spreadsheetml/2017/richdata2" ref="B1:L16">
    <sortCondition descending="1" ref="K1:K16"/>
    <sortCondition ref="L1:L16"/>
    <sortCondition ref="D1:D16"/>
  </sortState>
  <printOptions gridLines="1"/>
  <pageMargins left="0.25" right="0.25" top="0.75" bottom="0.75" header="0.3" footer="0.3"/>
  <pageSetup orientation="landscape" r:id="rId1"/>
  <headerFooter>
    <oddHeader>&amp;C&amp;"Cambria,Bold"&amp;12Novice 2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  <pageSetUpPr fitToPage="1"/>
  </sheetPr>
  <dimension ref="A1:L55"/>
  <sheetViews>
    <sheetView zoomScaleNormal="100" workbookViewId="0">
      <pane ySplit="1" topLeftCell="A5" activePane="bottomLeft" state="frozen"/>
      <selection pane="bottomLeft" activeCell="B2" sqref="B2"/>
    </sheetView>
  </sheetViews>
  <sheetFormatPr defaultRowHeight="13.8" x14ac:dyDescent="0.25"/>
  <cols>
    <col min="1" max="1" width="2.796875" customWidth="1"/>
    <col min="2" max="2" width="18.296875" style="5" customWidth="1"/>
    <col min="3" max="3" width="10.69921875" style="5" customWidth="1"/>
    <col min="4" max="4" width="8.19921875" style="105" customWidth="1"/>
    <col min="5" max="5" width="8.69921875" style="37"/>
    <col min="6" max="6" width="9.7968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5" customWidth="1"/>
  </cols>
  <sheetData>
    <row r="1" spans="1:12" s="157" customFormat="1" ht="14.4" x14ac:dyDescent="0.3">
      <c r="A1" s="192"/>
      <c r="B1" s="194" t="s">
        <v>15</v>
      </c>
      <c r="C1" s="194" t="s">
        <v>16</v>
      </c>
      <c r="D1" s="226" t="s">
        <v>17</v>
      </c>
      <c r="E1" s="194" t="s">
        <v>18</v>
      </c>
      <c r="F1" s="194" t="s">
        <v>19</v>
      </c>
      <c r="G1" s="194" t="s">
        <v>20</v>
      </c>
      <c r="H1" s="194" t="s">
        <v>21</v>
      </c>
      <c r="I1" s="194" t="s">
        <v>22</v>
      </c>
      <c r="J1" s="194" t="s">
        <v>23</v>
      </c>
      <c r="K1" s="195" t="s">
        <v>24</v>
      </c>
      <c r="L1" s="226" t="s">
        <v>25</v>
      </c>
    </row>
    <row r="2" spans="1:12" ht="14.4" x14ac:dyDescent="0.3">
      <c r="A2" s="192">
        <v>1</v>
      </c>
      <c r="B2" s="333"/>
      <c r="C2" s="333"/>
      <c r="D2" s="334"/>
      <c r="E2" s="336"/>
      <c r="F2" s="336"/>
      <c r="G2" s="336"/>
      <c r="H2" s="336"/>
      <c r="I2" s="336"/>
      <c r="J2" s="336"/>
      <c r="K2" s="340"/>
      <c r="L2" s="334"/>
    </row>
    <row r="3" spans="1:12" s="2" customFormat="1" ht="14.4" x14ac:dyDescent="0.3">
      <c r="A3" s="192">
        <v>2</v>
      </c>
      <c r="B3" s="276"/>
      <c r="C3" s="276"/>
      <c r="D3" s="334"/>
      <c r="E3" s="336"/>
      <c r="F3" s="336"/>
      <c r="G3" s="336"/>
      <c r="H3" s="336"/>
      <c r="I3" s="336"/>
      <c r="J3" s="336"/>
      <c r="K3" s="340"/>
      <c r="L3" s="334"/>
    </row>
    <row r="4" spans="1:12" ht="14.4" x14ac:dyDescent="0.3">
      <c r="A4" s="192">
        <v>3</v>
      </c>
      <c r="B4" s="333"/>
      <c r="C4" s="333"/>
      <c r="D4" s="334"/>
      <c r="E4" s="336"/>
      <c r="F4" s="336"/>
      <c r="G4" s="336"/>
      <c r="H4" s="336"/>
      <c r="I4" s="336"/>
      <c r="J4" s="336"/>
      <c r="K4" s="340"/>
      <c r="L4" s="334"/>
    </row>
    <row r="5" spans="1:12" s="2" customFormat="1" ht="14.4" x14ac:dyDescent="0.3">
      <c r="A5" s="192">
        <v>4</v>
      </c>
      <c r="B5" s="333"/>
      <c r="C5" s="333"/>
      <c r="D5" s="334"/>
      <c r="E5" s="336"/>
      <c r="F5" s="336"/>
      <c r="G5" s="336"/>
      <c r="H5" s="336"/>
      <c r="I5" s="336"/>
      <c r="J5" s="336"/>
      <c r="K5" s="340"/>
      <c r="L5" s="334"/>
    </row>
    <row r="6" spans="1:12" ht="14.4" x14ac:dyDescent="0.3">
      <c r="A6" s="192">
        <v>5</v>
      </c>
      <c r="B6" s="333"/>
      <c r="C6" s="333"/>
      <c r="D6" s="334"/>
      <c r="E6" s="336"/>
      <c r="F6" s="336"/>
      <c r="G6" s="336"/>
      <c r="H6" s="336"/>
      <c r="I6" s="336"/>
      <c r="J6" s="336"/>
      <c r="K6" s="340"/>
      <c r="L6" s="334"/>
    </row>
    <row r="7" spans="1:12" s="2" customFormat="1" ht="14.4" x14ac:dyDescent="0.3">
      <c r="A7" s="192">
        <v>6</v>
      </c>
      <c r="B7" s="276"/>
      <c r="C7" s="276"/>
      <c r="D7" s="334"/>
      <c r="E7" s="336"/>
      <c r="F7" s="336"/>
      <c r="G7" s="336"/>
      <c r="H7" s="336"/>
      <c r="I7" s="336"/>
      <c r="J7" s="336"/>
      <c r="K7" s="340"/>
      <c r="L7" s="334"/>
    </row>
    <row r="8" spans="1:12" ht="14.4" x14ac:dyDescent="0.3">
      <c r="A8" s="192">
        <v>7</v>
      </c>
      <c r="B8" s="333"/>
      <c r="C8" s="333"/>
      <c r="D8" s="334"/>
      <c r="E8" s="336"/>
      <c r="F8" s="336"/>
      <c r="G8" s="336"/>
      <c r="H8" s="336"/>
      <c r="I8" s="336"/>
      <c r="J8" s="336"/>
      <c r="K8" s="340"/>
      <c r="L8" s="334"/>
    </row>
    <row r="9" spans="1:12" s="2" customFormat="1" ht="14.4" x14ac:dyDescent="0.3">
      <c r="A9" s="192">
        <v>8</v>
      </c>
      <c r="B9" s="333"/>
      <c r="C9" s="333"/>
      <c r="D9" s="334"/>
      <c r="E9" s="336"/>
      <c r="F9" s="336"/>
      <c r="G9" s="336"/>
      <c r="H9" s="336"/>
      <c r="I9" s="336"/>
      <c r="J9" s="336"/>
      <c r="K9" s="340"/>
      <c r="L9" s="334"/>
    </row>
    <row r="10" spans="1:12" ht="14.4" x14ac:dyDescent="0.3">
      <c r="A10" s="192">
        <v>9</v>
      </c>
      <c r="B10" s="333"/>
      <c r="C10" s="333"/>
      <c r="D10" s="334"/>
      <c r="E10" s="336"/>
      <c r="F10" s="336"/>
      <c r="G10" s="336"/>
      <c r="H10" s="336"/>
      <c r="I10" s="336"/>
      <c r="J10" s="336"/>
      <c r="K10" s="340"/>
      <c r="L10" s="334"/>
    </row>
    <row r="11" spans="1:12" s="2" customFormat="1" ht="14.4" x14ac:dyDescent="0.3">
      <c r="A11" s="192">
        <v>10</v>
      </c>
      <c r="B11" s="333"/>
      <c r="C11" s="333"/>
      <c r="D11" s="334"/>
      <c r="E11" s="336"/>
      <c r="F11" s="336"/>
      <c r="G11" s="336"/>
      <c r="H11" s="336"/>
      <c r="I11" s="336"/>
      <c r="J11" s="336"/>
      <c r="K11" s="340"/>
      <c r="L11" s="334"/>
    </row>
    <row r="12" spans="1:12" ht="14.4" x14ac:dyDescent="0.3">
      <c r="A12" s="192">
        <v>11</v>
      </c>
      <c r="B12" s="333"/>
      <c r="C12" s="333"/>
      <c r="D12" s="334"/>
      <c r="E12" s="336"/>
      <c r="F12" s="336"/>
      <c r="G12" s="336"/>
      <c r="H12" s="336"/>
      <c r="I12" s="336"/>
      <c r="J12" s="336"/>
      <c r="K12" s="340"/>
      <c r="L12" s="334"/>
    </row>
    <row r="13" spans="1:12" s="2" customFormat="1" ht="14.4" x14ac:dyDescent="0.3">
      <c r="A13" s="192">
        <v>12</v>
      </c>
      <c r="B13" s="333"/>
      <c r="C13" s="333"/>
      <c r="D13" s="334"/>
      <c r="E13" s="336"/>
      <c r="F13" s="336"/>
      <c r="G13" s="336"/>
      <c r="H13" s="336"/>
      <c r="I13" s="336"/>
      <c r="J13" s="336"/>
      <c r="K13" s="340"/>
      <c r="L13" s="334"/>
    </row>
    <row r="14" spans="1:12" ht="14.4" x14ac:dyDescent="0.3">
      <c r="A14" s="192">
        <v>13</v>
      </c>
      <c r="B14" s="276"/>
      <c r="C14" s="276"/>
      <c r="D14" s="334"/>
      <c r="E14" s="336"/>
      <c r="F14" s="336"/>
      <c r="G14" s="336"/>
      <c r="H14" s="336"/>
      <c r="I14" s="336"/>
      <c r="J14" s="336"/>
      <c r="K14" s="340"/>
      <c r="L14" s="334"/>
    </row>
    <row r="15" spans="1:12" ht="14.4" x14ac:dyDescent="0.3">
      <c r="A15" s="192">
        <v>14</v>
      </c>
      <c r="B15" s="333"/>
      <c r="C15" s="333"/>
      <c r="D15" s="334"/>
      <c r="E15" s="336"/>
      <c r="F15" s="336"/>
      <c r="G15" s="336"/>
      <c r="H15" s="336"/>
      <c r="I15" s="336"/>
      <c r="J15" s="336"/>
      <c r="K15" s="340"/>
      <c r="L15" s="334"/>
    </row>
    <row r="16" spans="1:12" s="2" customFormat="1" ht="14.4" x14ac:dyDescent="0.3">
      <c r="A16" s="192">
        <v>15</v>
      </c>
      <c r="B16" s="333"/>
      <c r="C16" s="333"/>
      <c r="D16" s="334"/>
      <c r="E16" s="336"/>
      <c r="F16" s="336"/>
      <c r="G16" s="336"/>
      <c r="H16" s="336"/>
      <c r="I16" s="336"/>
      <c r="J16" s="336"/>
      <c r="K16" s="340"/>
      <c r="L16" s="334"/>
    </row>
    <row r="17" spans="1:12" ht="14.4" x14ac:dyDescent="0.3">
      <c r="A17" s="192">
        <v>16</v>
      </c>
      <c r="B17" s="333"/>
      <c r="C17" s="333"/>
      <c r="D17" s="334"/>
      <c r="E17" s="336"/>
      <c r="F17" s="336"/>
      <c r="G17" s="336"/>
      <c r="H17" s="336"/>
      <c r="I17" s="336"/>
      <c r="J17" s="336"/>
      <c r="K17" s="340"/>
      <c r="L17" s="334"/>
    </row>
    <row r="18" spans="1:12" s="2" customFormat="1" ht="14.4" x14ac:dyDescent="0.3">
      <c r="A18" s="192">
        <v>17</v>
      </c>
      <c r="B18" s="333"/>
      <c r="C18" s="333"/>
      <c r="D18" s="334"/>
      <c r="E18" s="336"/>
      <c r="F18" s="336"/>
      <c r="G18" s="336"/>
      <c r="H18" s="336"/>
      <c r="I18" s="336"/>
      <c r="J18" s="336"/>
      <c r="K18" s="340"/>
      <c r="L18" s="334"/>
    </row>
    <row r="19" spans="1:12" s="2" customFormat="1" ht="14.4" x14ac:dyDescent="0.3">
      <c r="A19" s="192">
        <v>18</v>
      </c>
      <c r="B19" s="333"/>
      <c r="C19" s="333"/>
      <c r="D19" s="334"/>
      <c r="E19" s="336"/>
      <c r="F19" s="336"/>
      <c r="G19" s="336"/>
      <c r="H19" s="336"/>
      <c r="I19" s="336"/>
      <c r="J19" s="336"/>
      <c r="K19" s="340"/>
      <c r="L19" s="334"/>
    </row>
    <row r="20" spans="1:12" ht="14.4" x14ac:dyDescent="0.3">
      <c r="A20" s="192">
        <v>19</v>
      </c>
      <c r="B20" s="333"/>
      <c r="C20" s="333"/>
      <c r="D20" s="334"/>
      <c r="E20" s="336"/>
      <c r="F20" s="336"/>
      <c r="G20" s="336"/>
      <c r="H20" s="336"/>
      <c r="I20" s="336"/>
      <c r="J20" s="336"/>
      <c r="K20" s="340"/>
      <c r="L20" s="334"/>
    </row>
    <row r="21" spans="1:12" s="2" customFormat="1" ht="14.4" x14ac:dyDescent="0.3">
      <c r="A21" s="192">
        <v>9</v>
      </c>
      <c r="B21" s="333"/>
      <c r="C21" s="333"/>
      <c r="D21" s="334"/>
      <c r="E21" s="336"/>
      <c r="F21" s="336"/>
      <c r="G21" s="336"/>
      <c r="H21" s="336"/>
      <c r="I21" s="336"/>
      <c r="J21" s="336"/>
      <c r="K21" s="340">
        <f t="shared" ref="K21:K22" si="0">SUM(E21:J21)</f>
        <v>0</v>
      </c>
      <c r="L21" s="334"/>
    </row>
    <row r="22" spans="1:12" ht="14.4" x14ac:dyDescent="0.3">
      <c r="A22" s="192">
        <v>16</v>
      </c>
      <c r="B22" s="333"/>
      <c r="C22" s="333"/>
      <c r="D22" s="334"/>
      <c r="E22" s="336"/>
      <c r="F22" s="336"/>
      <c r="G22" s="336"/>
      <c r="H22" s="336"/>
      <c r="I22" s="336"/>
      <c r="J22" s="336"/>
      <c r="K22" s="340">
        <f t="shared" si="0"/>
        <v>0</v>
      </c>
      <c r="L22" s="334"/>
    </row>
    <row r="23" spans="1:12" s="2" customFormat="1" ht="14.4" x14ac:dyDescent="0.3">
      <c r="A23" s="192">
        <v>22</v>
      </c>
      <c r="B23" s="333"/>
      <c r="C23" s="333"/>
      <c r="D23" s="334"/>
      <c r="E23" s="336"/>
      <c r="F23" s="336"/>
      <c r="G23" s="336"/>
      <c r="H23" s="336"/>
      <c r="I23" s="336"/>
      <c r="J23" s="336"/>
      <c r="K23" s="340">
        <f t="shared" ref="K23:K55" si="1">SUM(E23:J23)</f>
        <v>0</v>
      </c>
      <c r="L23" s="334"/>
    </row>
    <row r="24" spans="1:12" ht="14.4" x14ac:dyDescent="0.3">
      <c r="A24" s="192">
        <v>23</v>
      </c>
      <c r="B24" s="276"/>
      <c r="C24" s="276"/>
      <c r="D24" s="334"/>
      <c r="E24" s="336"/>
      <c r="F24" s="336"/>
      <c r="G24" s="336"/>
      <c r="H24" s="336"/>
      <c r="I24" s="336"/>
      <c r="J24" s="336"/>
      <c r="K24" s="340">
        <f t="shared" si="1"/>
        <v>0</v>
      </c>
      <c r="L24" s="334"/>
    </row>
    <row r="25" spans="1:12" s="2" customFormat="1" ht="14.4" x14ac:dyDescent="0.3">
      <c r="A25" s="192">
        <v>24</v>
      </c>
      <c r="B25" s="276"/>
      <c r="C25" s="276"/>
      <c r="D25" s="334"/>
      <c r="E25" s="336"/>
      <c r="F25" s="336"/>
      <c r="G25" s="336"/>
      <c r="H25" s="336"/>
      <c r="I25" s="336"/>
      <c r="J25" s="336"/>
      <c r="K25" s="340">
        <f t="shared" si="1"/>
        <v>0</v>
      </c>
      <c r="L25" s="334"/>
    </row>
    <row r="26" spans="1:12" ht="14.4" x14ac:dyDescent="0.3">
      <c r="A26" s="192">
        <v>25</v>
      </c>
      <c r="B26" s="170"/>
      <c r="C26" s="170"/>
      <c r="D26" s="334"/>
      <c r="E26" s="336"/>
      <c r="F26" s="336"/>
      <c r="G26" s="336"/>
      <c r="H26" s="336"/>
      <c r="I26" s="336"/>
      <c r="J26" s="336"/>
      <c r="K26" s="340">
        <f t="shared" si="1"/>
        <v>0</v>
      </c>
      <c r="L26" s="334"/>
    </row>
    <row r="27" spans="1:12" ht="14.4" x14ac:dyDescent="0.3">
      <c r="A27" s="192">
        <v>26</v>
      </c>
      <c r="B27" s="170"/>
      <c r="C27" s="170"/>
      <c r="D27" s="334"/>
      <c r="E27" s="336"/>
      <c r="F27" s="336"/>
      <c r="G27" s="336"/>
      <c r="H27" s="336"/>
      <c r="I27" s="336"/>
      <c r="J27" s="336"/>
      <c r="K27" s="340">
        <f t="shared" si="1"/>
        <v>0</v>
      </c>
      <c r="L27" s="334"/>
    </row>
    <row r="28" spans="1:12" ht="14.4" x14ac:dyDescent="0.3">
      <c r="A28" s="192">
        <v>27</v>
      </c>
      <c r="B28" s="170"/>
      <c r="C28" s="170"/>
      <c r="D28" s="334"/>
      <c r="E28" s="336"/>
      <c r="F28" s="336"/>
      <c r="G28" s="336"/>
      <c r="H28" s="336"/>
      <c r="I28" s="336"/>
      <c r="J28" s="336"/>
      <c r="K28" s="340">
        <f t="shared" si="1"/>
        <v>0</v>
      </c>
      <c r="L28" s="334"/>
    </row>
    <row r="29" spans="1:12" ht="14.4" x14ac:dyDescent="0.3">
      <c r="A29" s="192">
        <v>28</v>
      </c>
      <c r="B29" s="170"/>
      <c r="C29" s="170"/>
      <c r="D29" s="334"/>
      <c r="E29" s="336"/>
      <c r="F29" s="336"/>
      <c r="G29" s="336"/>
      <c r="H29" s="336"/>
      <c r="I29" s="336"/>
      <c r="J29" s="336"/>
      <c r="K29" s="340">
        <f t="shared" si="1"/>
        <v>0</v>
      </c>
      <c r="L29" s="334"/>
    </row>
    <row r="30" spans="1:12" ht="14.4" x14ac:dyDescent="0.3">
      <c r="A30" s="192">
        <v>29</v>
      </c>
      <c r="B30" s="170"/>
      <c r="C30" s="170"/>
      <c r="D30" s="334"/>
      <c r="E30" s="336"/>
      <c r="F30" s="336"/>
      <c r="G30" s="336"/>
      <c r="H30" s="336"/>
      <c r="I30" s="336"/>
      <c r="J30" s="336"/>
      <c r="K30" s="340">
        <f t="shared" si="1"/>
        <v>0</v>
      </c>
      <c r="L30" s="334"/>
    </row>
    <row r="31" spans="1:12" ht="14.4" x14ac:dyDescent="0.3">
      <c r="A31" s="192">
        <v>30</v>
      </c>
      <c r="B31" s="170"/>
      <c r="C31" s="170"/>
      <c r="D31" s="334"/>
      <c r="E31" s="336"/>
      <c r="F31" s="336"/>
      <c r="G31" s="336"/>
      <c r="H31" s="336"/>
      <c r="I31" s="336"/>
      <c r="J31" s="336"/>
      <c r="K31" s="340">
        <f t="shared" si="1"/>
        <v>0</v>
      </c>
      <c r="L31" s="334"/>
    </row>
    <row r="32" spans="1:12" ht="14.4" x14ac:dyDescent="0.3">
      <c r="A32" s="192">
        <v>31</v>
      </c>
      <c r="B32" s="170"/>
      <c r="C32" s="170"/>
      <c r="D32" s="334"/>
      <c r="E32" s="336"/>
      <c r="F32" s="336"/>
      <c r="G32" s="336"/>
      <c r="H32" s="336"/>
      <c r="I32" s="336"/>
      <c r="J32" s="336"/>
      <c r="K32" s="340">
        <f t="shared" si="1"/>
        <v>0</v>
      </c>
      <c r="L32" s="334"/>
    </row>
    <row r="33" spans="1:12" ht="14.4" x14ac:dyDescent="0.3">
      <c r="A33" s="192">
        <v>32</v>
      </c>
      <c r="B33" s="170"/>
      <c r="C33" s="170"/>
      <c r="D33" s="334"/>
      <c r="E33" s="336"/>
      <c r="F33" s="336"/>
      <c r="G33" s="336"/>
      <c r="H33" s="336"/>
      <c r="I33" s="336"/>
      <c r="J33" s="336"/>
      <c r="K33" s="340">
        <f t="shared" si="1"/>
        <v>0</v>
      </c>
      <c r="L33" s="334"/>
    </row>
    <row r="34" spans="1:12" ht="14.4" x14ac:dyDescent="0.3">
      <c r="A34" s="192">
        <v>33</v>
      </c>
      <c r="B34" s="170"/>
      <c r="C34" s="170"/>
      <c r="D34" s="334"/>
      <c r="E34" s="336"/>
      <c r="F34" s="336"/>
      <c r="G34" s="336"/>
      <c r="H34" s="336"/>
      <c r="I34" s="336"/>
      <c r="J34" s="336"/>
      <c r="K34" s="340">
        <f t="shared" si="1"/>
        <v>0</v>
      </c>
      <c r="L34" s="334"/>
    </row>
    <row r="35" spans="1:12" ht="14.4" x14ac:dyDescent="0.3">
      <c r="A35" s="192">
        <v>34</v>
      </c>
      <c r="B35" s="170"/>
      <c r="C35" s="170"/>
      <c r="D35" s="334"/>
      <c r="E35" s="336"/>
      <c r="F35" s="336"/>
      <c r="G35" s="336"/>
      <c r="H35" s="336"/>
      <c r="I35" s="336"/>
      <c r="J35" s="336"/>
      <c r="K35" s="340">
        <f t="shared" si="1"/>
        <v>0</v>
      </c>
      <c r="L35" s="334"/>
    </row>
    <row r="36" spans="1:12" ht="14.4" x14ac:dyDescent="0.3">
      <c r="A36" s="192">
        <v>35</v>
      </c>
      <c r="B36" s="170"/>
      <c r="C36" s="170"/>
      <c r="D36" s="334"/>
      <c r="E36" s="336"/>
      <c r="F36" s="336"/>
      <c r="G36" s="336"/>
      <c r="H36" s="336"/>
      <c r="I36" s="336"/>
      <c r="J36" s="336"/>
      <c r="K36" s="340">
        <f t="shared" si="1"/>
        <v>0</v>
      </c>
      <c r="L36" s="334"/>
    </row>
    <row r="37" spans="1:12" ht="14.4" x14ac:dyDescent="0.3">
      <c r="A37" s="192">
        <v>36</v>
      </c>
      <c r="B37" s="170"/>
      <c r="C37" s="170"/>
      <c r="D37" s="334"/>
      <c r="E37" s="336"/>
      <c r="F37" s="336"/>
      <c r="G37" s="336"/>
      <c r="H37" s="336"/>
      <c r="I37" s="336"/>
      <c r="J37" s="336"/>
      <c r="K37" s="340">
        <f t="shared" si="1"/>
        <v>0</v>
      </c>
      <c r="L37" s="334"/>
    </row>
    <row r="38" spans="1:12" ht="14.4" x14ac:dyDescent="0.3">
      <c r="A38" s="192">
        <v>37</v>
      </c>
      <c r="B38" s="170"/>
      <c r="C38" s="170"/>
      <c r="D38" s="334"/>
      <c r="E38" s="336"/>
      <c r="F38" s="336"/>
      <c r="G38" s="336"/>
      <c r="H38" s="336"/>
      <c r="I38" s="336"/>
      <c r="J38" s="336"/>
      <c r="K38" s="340">
        <f t="shared" si="1"/>
        <v>0</v>
      </c>
      <c r="L38" s="334"/>
    </row>
    <row r="39" spans="1:12" ht="14.4" x14ac:dyDescent="0.3">
      <c r="A39" s="192">
        <v>38</v>
      </c>
      <c r="B39" s="170"/>
      <c r="C39" s="170"/>
      <c r="D39" s="334"/>
      <c r="E39" s="336"/>
      <c r="F39" s="336"/>
      <c r="G39" s="336"/>
      <c r="H39" s="336"/>
      <c r="I39" s="336"/>
      <c r="J39" s="336"/>
      <c r="K39" s="340">
        <f t="shared" si="1"/>
        <v>0</v>
      </c>
      <c r="L39" s="334"/>
    </row>
    <row r="40" spans="1:12" ht="14.4" x14ac:dyDescent="0.3">
      <c r="A40" s="192">
        <v>39</v>
      </c>
      <c r="B40" s="170"/>
      <c r="C40" s="170"/>
      <c r="D40" s="334"/>
      <c r="E40" s="336"/>
      <c r="F40" s="336"/>
      <c r="G40" s="336"/>
      <c r="H40" s="336"/>
      <c r="I40" s="336"/>
      <c r="J40" s="336"/>
      <c r="K40" s="340">
        <f t="shared" si="1"/>
        <v>0</v>
      </c>
      <c r="L40" s="334"/>
    </row>
    <row r="41" spans="1:12" ht="14.4" x14ac:dyDescent="0.3">
      <c r="A41" s="192">
        <v>40</v>
      </c>
      <c r="B41" s="170"/>
      <c r="C41" s="170"/>
      <c r="D41" s="334"/>
      <c r="E41" s="336"/>
      <c r="F41" s="336"/>
      <c r="G41" s="336"/>
      <c r="H41" s="336"/>
      <c r="I41" s="336"/>
      <c r="J41" s="336"/>
      <c r="K41" s="340">
        <f t="shared" si="1"/>
        <v>0</v>
      </c>
      <c r="L41" s="334"/>
    </row>
    <row r="42" spans="1:12" ht="14.4" x14ac:dyDescent="0.3">
      <c r="A42" s="192">
        <v>41</v>
      </c>
      <c r="B42" s="170"/>
      <c r="C42" s="170"/>
      <c r="D42" s="334"/>
      <c r="E42" s="336"/>
      <c r="F42" s="336"/>
      <c r="G42" s="336"/>
      <c r="H42" s="336"/>
      <c r="I42" s="336"/>
      <c r="J42" s="336"/>
      <c r="K42" s="340">
        <f t="shared" si="1"/>
        <v>0</v>
      </c>
      <c r="L42" s="334"/>
    </row>
    <row r="43" spans="1:12" ht="14.4" x14ac:dyDescent="0.3">
      <c r="A43" s="192">
        <v>42</v>
      </c>
      <c r="B43" s="170"/>
      <c r="C43" s="170"/>
      <c r="D43" s="334"/>
      <c r="E43" s="336"/>
      <c r="F43" s="336"/>
      <c r="G43" s="336"/>
      <c r="H43" s="336"/>
      <c r="I43" s="336"/>
      <c r="J43" s="336"/>
      <c r="K43" s="340">
        <f t="shared" si="1"/>
        <v>0</v>
      </c>
      <c r="L43" s="334"/>
    </row>
    <row r="44" spans="1:12" ht="14.4" x14ac:dyDescent="0.3">
      <c r="A44" s="192">
        <v>43</v>
      </c>
      <c r="B44" s="170"/>
      <c r="C44" s="170"/>
      <c r="D44" s="334"/>
      <c r="E44" s="336"/>
      <c r="F44" s="336"/>
      <c r="G44" s="336"/>
      <c r="H44" s="336"/>
      <c r="I44" s="336"/>
      <c r="J44" s="336"/>
      <c r="K44" s="340">
        <f t="shared" si="1"/>
        <v>0</v>
      </c>
      <c r="L44" s="334"/>
    </row>
    <row r="45" spans="1:12" ht="14.4" x14ac:dyDescent="0.3">
      <c r="A45" s="192">
        <v>44</v>
      </c>
      <c r="B45" s="170"/>
      <c r="C45" s="170"/>
      <c r="D45" s="334"/>
      <c r="E45" s="336"/>
      <c r="F45" s="336"/>
      <c r="G45" s="336"/>
      <c r="H45" s="336"/>
      <c r="I45" s="336"/>
      <c r="J45" s="336"/>
      <c r="K45" s="340">
        <f t="shared" si="1"/>
        <v>0</v>
      </c>
      <c r="L45" s="334"/>
    </row>
    <row r="46" spans="1:12" ht="14.4" x14ac:dyDescent="0.3">
      <c r="A46" s="192">
        <v>45</v>
      </c>
      <c r="B46" s="170"/>
      <c r="C46" s="170"/>
      <c r="D46" s="334"/>
      <c r="E46" s="336"/>
      <c r="F46" s="336"/>
      <c r="G46" s="336"/>
      <c r="H46" s="336"/>
      <c r="I46" s="336"/>
      <c r="J46" s="336"/>
      <c r="K46" s="340">
        <f t="shared" si="1"/>
        <v>0</v>
      </c>
      <c r="L46" s="334"/>
    </row>
    <row r="47" spans="1:12" ht="14.4" x14ac:dyDescent="0.3">
      <c r="A47" s="192">
        <v>46</v>
      </c>
      <c r="B47" s="170"/>
      <c r="C47" s="170"/>
      <c r="D47" s="334"/>
      <c r="E47" s="336"/>
      <c r="F47" s="336"/>
      <c r="G47" s="336"/>
      <c r="H47" s="336"/>
      <c r="I47" s="336"/>
      <c r="J47" s="336"/>
      <c r="K47" s="340">
        <f t="shared" si="1"/>
        <v>0</v>
      </c>
      <c r="L47" s="334"/>
    </row>
    <row r="48" spans="1:12" ht="14.4" x14ac:dyDescent="0.3">
      <c r="A48" s="192">
        <v>47</v>
      </c>
      <c r="B48" s="170"/>
      <c r="C48" s="170"/>
      <c r="D48" s="334"/>
      <c r="E48" s="336"/>
      <c r="F48" s="336"/>
      <c r="G48" s="336"/>
      <c r="H48" s="336"/>
      <c r="I48" s="336"/>
      <c r="J48" s="336"/>
      <c r="K48" s="340">
        <f t="shared" si="1"/>
        <v>0</v>
      </c>
      <c r="L48" s="334"/>
    </row>
    <row r="49" spans="1:12" ht="14.4" x14ac:dyDescent="0.3">
      <c r="A49" s="192">
        <v>48</v>
      </c>
      <c r="B49" s="170"/>
      <c r="C49" s="170"/>
      <c r="D49" s="334"/>
      <c r="E49" s="336"/>
      <c r="F49" s="336"/>
      <c r="G49" s="336"/>
      <c r="H49" s="336"/>
      <c r="I49" s="336"/>
      <c r="J49" s="336"/>
      <c r="K49" s="340">
        <f t="shared" si="1"/>
        <v>0</v>
      </c>
      <c r="L49" s="334"/>
    </row>
    <row r="50" spans="1:12" ht="14.4" x14ac:dyDescent="0.3">
      <c r="A50" s="192">
        <v>49</v>
      </c>
      <c r="B50" s="170"/>
      <c r="C50" s="170"/>
      <c r="D50" s="334"/>
      <c r="E50" s="336"/>
      <c r="F50" s="336"/>
      <c r="G50" s="336"/>
      <c r="H50" s="336"/>
      <c r="I50" s="336"/>
      <c r="J50" s="336"/>
      <c r="K50" s="340">
        <f t="shared" si="1"/>
        <v>0</v>
      </c>
      <c r="L50" s="334"/>
    </row>
    <row r="51" spans="1:12" ht="14.4" x14ac:dyDescent="0.3">
      <c r="A51" s="192">
        <v>50</v>
      </c>
      <c r="B51" s="170"/>
      <c r="C51" s="170"/>
      <c r="D51" s="334"/>
      <c r="E51" s="336"/>
      <c r="F51" s="336"/>
      <c r="G51" s="336"/>
      <c r="H51" s="336"/>
      <c r="I51" s="336"/>
      <c r="J51" s="336"/>
      <c r="K51" s="340">
        <f t="shared" si="1"/>
        <v>0</v>
      </c>
      <c r="L51" s="334"/>
    </row>
    <row r="52" spans="1:12" ht="14.4" x14ac:dyDescent="0.3">
      <c r="A52" s="192">
        <v>51</v>
      </c>
      <c r="B52" s="170"/>
      <c r="C52" s="170"/>
      <c r="D52" s="334"/>
      <c r="E52" s="336"/>
      <c r="F52" s="336"/>
      <c r="G52" s="336"/>
      <c r="H52" s="336"/>
      <c r="I52" s="336"/>
      <c r="J52" s="336"/>
      <c r="K52" s="340">
        <f t="shared" si="1"/>
        <v>0</v>
      </c>
      <c r="L52" s="334"/>
    </row>
    <row r="53" spans="1:12" ht="14.4" x14ac:dyDescent="0.3">
      <c r="A53" s="192">
        <v>52</v>
      </c>
      <c r="B53" s="170"/>
      <c r="C53" s="170"/>
      <c r="D53" s="334"/>
      <c r="E53" s="336"/>
      <c r="F53" s="336"/>
      <c r="G53" s="336"/>
      <c r="H53" s="336"/>
      <c r="I53" s="336"/>
      <c r="J53" s="336"/>
      <c r="K53" s="340">
        <f t="shared" si="1"/>
        <v>0</v>
      </c>
      <c r="L53" s="334"/>
    </row>
    <row r="54" spans="1:12" ht="14.4" x14ac:dyDescent="0.3">
      <c r="A54" s="192">
        <v>53</v>
      </c>
      <c r="B54" s="170"/>
      <c r="C54" s="170"/>
      <c r="D54" s="334"/>
      <c r="E54" s="336"/>
      <c r="F54" s="336"/>
      <c r="G54" s="336"/>
      <c r="H54" s="336"/>
      <c r="I54" s="336"/>
      <c r="J54" s="336"/>
      <c r="K54" s="340">
        <f t="shared" si="1"/>
        <v>0</v>
      </c>
      <c r="L54" s="334"/>
    </row>
    <row r="55" spans="1:12" ht="15" thickBot="1" x14ac:dyDescent="0.35">
      <c r="A55" s="193">
        <v>54</v>
      </c>
      <c r="B55" s="176"/>
      <c r="C55" s="176"/>
      <c r="D55" s="343"/>
      <c r="E55" s="344"/>
      <c r="F55" s="344"/>
      <c r="G55" s="344"/>
      <c r="H55" s="344"/>
      <c r="I55" s="344"/>
      <c r="J55" s="344"/>
      <c r="K55" s="345">
        <f t="shared" si="1"/>
        <v>0</v>
      </c>
      <c r="L55" s="343"/>
    </row>
  </sheetData>
  <sortState xmlns:xlrd2="http://schemas.microsoft.com/office/spreadsheetml/2017/richdata2" ref="A2:L22">
    <sortCondition descending="1" ref="K2:K22"/>
    <sortCondition ref="L2:L22"/>
    <sortCondition ref="D2:D22"/>
  </sortState>
  <printOptions headings="1" gridLines="1"/>
  <pageMargins left="0.7" right="0.7" top="0.75" bottom="0.75" header="0.3" footer="0.3"/>
  <pageSetup scale="62" orientation="landscape" r:id="rId1"/>
  <headerFooter>
    <oddHeader>&amp;CNovice Day 3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  <pageSetUpPr fitToPage="1"/>
  </sheetPr>
  <dimension ref="A1:R55"/>
  <sheetViews>
    <sheetView zoomScaleNormal="100" workbookViewId="0">
      <pane ySplit="1" topLeftCell="A2" activePane="bottomLeft" state="frozen"/>
      <selection pane="bottomLeft" activeCell="C62" sqref="C62"/>
    </sheetView>
  </sheetViews>
  <sheetFormatPr defaultRowHeight="14.4" x14ac:dyDescent="0.3"/>
  <cols>
    <col min="1" max="1" width="4.09765625" style="215" customWidth="1"/>
    <col min="2" max="2" width="18" style="10" customWidth="1"/>
    <col min="3" max="3" width="8.69921875" style="10"/>
    <col min="4" max="5" width="9" style="211"/>
    <col min="6" max="6" width="8.5" style="211" hidden="1" customWidth="1"/>
    <col min="7" max="7" width="9.765625E-2" style="211" customWidth="1"/>
    <col min="8" max="8" width="11.09765625" style="212" customWidth="1"/>
    <col min="9" max="9" width="9.69921875" style="213" customWidth="1"/>
    <col min="10" max="10" width="9.5" style="213" customWidth="1"/>
    <col min="11" max="11" width="9.69921875" style="213" hidden="1" customWidth="1"/>
    <col min="12" max="12" width="9.765625E-2" style="213" customWidth="1"/>
    <col min="13" max="13" width="10.5" style="214" customWidth="1"/>
    <col min="14" max="14" width="10.296875" style="211" customWidth="1"/>
    <col min="15" max="15" width="9.59765625" style="211" customWidth="1"/>
    <col min="16" max="17" width="9.09765625" style="211" hidden="1" customWidth="1"/>
    <col min="18" max="18" width="9" style="212"/>
  </cols>
  <sheetData>
    <row r="1" spans="1:18" s="157" customFormat="1" x14ac:dyDescent="0.3">
      <c r="A1" s="202"/>
      <c r="B1" s="206" t="s">
        <v>15</v>
      </c>
      <c r="C1" s="206" t="s">
        <v>16</v>
      </c>
      <c r="D1" s="203" t="s">
        <v>98</v>
      </c>
      <c r="E1" s="203" t="s">
        <v>99</v>
      </c>
      <c r="F1" s="203" t="s">
        <v>100</v>
      </c>
      <c r="G1" s="199" t="s">
        <v>101</v>
      </c>
      <c r="H1" s="199" t="s">
        <v>102</v>
      </c>
      <c r="I1" s="218" t="s">
        <v>103</v>
      </c>
      <c r="J1" s="200" t="s">
        <v>104</v>
      </c>
      <c r="K1" s="200" t="s">
        <v>105</v>
      </c>
      <c r="L1" s="202" t="s">
        <v>106</v>
      </c>
      <c r="M1" s="202" t="s">
        <v>107</v>
      </c>
      <c r="N1" s="203" t="s">
        <v>108</v>
      </c>
      <c r="O1" s="203" t="s">
        <v>109</v>
      </c>
      <c r="P1" s="203" t="s">
        <v>110</v>
      </c>
      <c r="Q1" s="199" t="s">
        <v>111</v>
      </c>
      <c r="R1" s="199" t="s">
        <v>25</v>
      </c>
    </row>
    <row r="2" spans="1:18" s="7" customFormat="1" x14ac:dyDescent="0.3">
      <c r="A2" s="202">
        <v>1</v>
      </c>
      <c r="B2" s="201" t="str">
        <f>'NOV 1'!B3</f>
        <v>Mark Benes</v>
      </c>
      <c r="C2" s="201" t="str">
        <f>'NOV 1'!C3</f>
        <v>Lexi</v>
      </c>
      <c r="D2" s="204">
        <f>VLOOKUP(C2,'NOV 1'!$C$2:$D$55,2,FALSE)</f>
        <v>2.1643518518518518E-4</v>
      </c>
      <c r="E2" s="204">
        <f>VLOOKUP(C2,'NOV 2'!$C$2:$D$55,2,FALSE)</f>
        <v>1.9212962962962963E-4</v>
      </c>
      <c r="F2" s="204" t="e">
        <f>VLOOKUP(C2,'NOV 3'!$C$2:$D$55,2,FALSE)</f>
        <v>#N/A</v>
      </c>
      <c r="G2" s="216">
        <v>8.3333333333333301E-2</v>
      </c>
      <c r="H2" s="216">
        <f>SUM(D2:E2)</f>
        <v>4.0856481481481484E-4</v>
      </c>
      <c r="I2" s="277">
        <f>VLOOKUP(C2,'NOV 1'!$C$2:$K$55,9,FALSE)</f>
        <v>180</v>
      </c>
      <c r="J2" s="205">
        <f>VLOOKUP(C2,'NOV 2'!$C$2:$K$55,9,FALSE)</f>
        <v>180</v>
      </c>
      <c r="K2" s="205" t="e">
        <f>VLOOKUP(C2,'NOV 3'!$C$2:$K$55,9,FALSE)</f>
        <v>#N/A</v>
      </c>
      <c r="L2" s="217">
        <v>0</v>
      </c>
      <c r="M2" s="217">
        <f>SUM(I2:J2)</f>
        <v>360</v>
      </c>
      <c r="N2" s="204">
        <f>VLOOKUP(C2,'NOV 1'!$C$2:$L$55,10,FALSE)</f>
        <v>2.1041666666666669E-3</v>
      </c>
      <c r="O2" s="204">
        <f>VLOOKUP(C2,'NOV 2'!$C$2:$L$55,10,FALSE)</f>
        <v>1.65625E-3</v>
      </c>
      <c r="P2" s="204" t="e">
        <f>VLOOKUP(C2,'NOV 3'!$C$2:$L$55,10,FALSE)</f>
        <v>#N/A</v>
      </c>
      <c r="Q2" s="216">
        <v>0.33333333333333398</v>
      </c>
      <c r="R2" s="216">
        <f>SUM(N2:O2)</f>
        <v>3.7604166666666671E-3</v>
      </c>
    </row>
    <row r="3" spans="1:18" ht="13.95" customHeight="1" x14ac:dyDescent="0.3">
      <c r="A3" s="202">
        <v>2</v>
      </c>
      <c r="B3" s="201" t="str">
        <f>'NOV 1'!B2</f>
        <v>Tim Neal</v>
      </c>
      <c r="C3" s="201" t="str">
        <f>'NOV 1'!C2</f>
        <v>Gus</v>
      </c>
      <c r="D3" s="204">
        <f>VLOOKUP(C3,'NOV 1'!$C$2:$D$55,2,FALSE)</f>
        <v>4.3287037037037035E-4</v>
      </c>
      <c r="E3" s="204">
        <f>VLOOKUP(C3,'NOV 2'!$C$2:$D$55,2,FALSE)</f>
        <v>3.3912037037037038E-4</v>
      </c>
      <c r="F3" s="204" t="e">
        <f>VLOOKUP(C3,'NOV 3'!$C$2:$D$55,2,FALSE)</f>
        <v>#N/A</v>
      </c>
      <c r="G3" s="216">
        <v>8.3333333333333301E-2</v>
      </c>
      <c r="H3" s="216">
        <f>SUM(D3:E3)</f>
        <v>7.7199074074074073E-4</v>
      </c>
      <c r="I3" s="277">
        <f>VLOOKUP(C3,'NOV 1'!$C$2:$K$55,9,FALSE)</f>
        <v>180</v>
      </c>
      <c r="J3" s="205">
        <f>VLOOKUP(C3,'NOV 2'!$C$2:$K$55,9,FALSE)</f>
        <v>180</v>
      </c>
      <c r="K3" s="205" t="e">
        <f>VLOOKUP(C3,'NOV 3'!$C$2:$K$55,9,FALSE)</f>
        <v>#N/A</v>
      </c>
      <c r="L3" s="217">
        <v>0</v>
      </c>
      <c r="M3" s="217">
        <f>SUM(I3:J3)</f>
        <v>360</v>
      </c>
      <c r="N3" s="204">
        <f>VLOOKUP(C3,'NOV 1'!$C$2:$L$55,10,FALSE)</f>
        <v>1.8425925925925925E-3</v>
      </c>
      <c r="O3" s="204">
        <f>VLOOKUP(C3,'NOV 2'!$C$2:$L$55,10,FALSE)</f>
        <v>1.9583333333333332E-3</v>
      </c>
      <c r="P3" s="204" t="e">
        <f>VLOOKUP(C3,'NOV 3'!$C$2:$L$55,10,FALSE)</f>
        <v>#N/A</v>
      </c>
      <c r="Q3" s="216">
        <v>8.3333333333333301E-2</v>
      </c>
      <c r="R3" s="216">
        <f>SUM(N3:O3)</f>
        <v>3.8009259259259255E-3</v>
      </c>
    </row>
    <row r="4" spans="1:18" s="7" customFormat="1" x14ac:dyDescent="0.3">
      <c r="A4" s="202">
        <v>3</v>
      </c>
      <c r="B4" s="201" t="str">
        <f>'NOV 1'!B16</f>
        <v>Jennifer Stottlemyre</v>
      </c>
      <c r="C4" s="201" t="str">
        <f>'NOV 1'!C16</f>
        <v>Gus</v>
      </c>
      <c r="D4" s="204">
        <f>VLOOKUP(C4,'NOV 1'!$C$2:$D$55,2,FALSE)</f>
        <v>4.3287037037037035E-4</v>
      </c>
      <c r="E4" s="204">
        <f>VLOOKUP(C4,'NOV 2'!$C$2:$D$55,2,FALSE)</f>
        <v>3.3912037037037038E-4</v>
      </c>
      <c r="F4" s="204" t="e">
        <f>VLOOKUP(C4,'NOV 3'!$C$2:$D$55,2,FALSE)</f>
        <v>#N/A</v>
      </c>
      <c r="G4" s="216">
        <v>0</v>
      </c>
      <c r="H4" s="216">
        <f>SUM(D4:E4)</f>
        <v>7.7199074074074073E-4</v>
      </c>
      <c r="I4" s="277">
        <f>VLOOKUP(C4,'NOV 1'!$C$2:$K$55,9,FALSE)</f>
        <v>180</v>
      </c>
      <c r="J4" s="205">
        <f>VLOOKUP(C4,'NOV 2'!$C$2:$K$55,9,FALSE)</f>
        <v>180</v>
      </c>
      <c r="K4" s="205" t="e">
        <f>VLOOKUP(C4,'NOV 3'!$C$2:$K$55,9,FALSE)</f>
        <v>#N/A</v>
      </c>
      <c r="L4" s="217">
        <v>0</v>
      </c>
      <c r="M4" s="217">
        <f>SUM(I4:J4)</f>
        <v>360</v>
      </c>
      <c r="N4" s="204">
        <f>VLOOKUP(C4,'NOV 1'!$C$2:$L$55,10,FALSE)</f>
        <v>1.8425925925925925E-3</v>
      </c>
      <c r="O4" s="204">
        <f>VLOOKUP(C4,'NOV 2'!$C$2:$L$55,10,FALSE)</f>
        <v>1.9583333333333332E-3</v>
      </c>
      <c r="P4" s="204" t="e">
        <f>VLOOKUP(C4,'NOV 3'!$C$2:$L$55,10,FALSE)</f>
        <v>#N/A</v>
      </c>
      <c r="Q4" s="216">
        <v>0.16666666666666699</v>
      </c>
      <c r="R4" s="216">
        <f>SUM(N4:O4)</f>
        <v>3.8009259259259255E-3</v>
      </c>
    </row>
    <row r="5" spans="1:18" s="2" customFormat="1" x14ac:dyDescent="0.3">
      <c r="A5" s="202">
        <v>4</v>
      </c>
      <c r="B5" s="201" t="str">
        <f>'NOV 1'!B4</f>
        <v>Mark Benes</v>
      </c>
      <c r="C5" s="201" t="str">
        <f>'NOV 1'!C4</f>
        <v>Kobe</v>
      </c>
      <c r="D5" s="204">
        <f>VLOOKUP(C5,'NOV 1'!$C$2:$D$55,2,FALSE)</f>
        <v>2.1180555555555558E-4</v>
      </c>
      <c r="E5" s="204">
        <f>VLOOKUP(C5,'NOV 2'!$C$2:$D$55,2,FALSE)</f>
        <v>3.4143518518518518E-4</v>
      </c>
      <c r="F5" s="204" t="e">
        <f>VLOOKUP(C5,'NOV 3'!$C$2:$D$55,2,FALSE)</f>
        <v>#N/A</v>
      </c>
      <c r="G5" s="216">
        <v>0</v>
      </c>
      <c r="H5" s="216">
        <f>SUM(D5:E5)</f>
        <v>5.5324074074074075E-4</v>
      </c>
      <c r="I5" s="277">
        <f>VLOOKUP(C5,'NOV 1'!$C$2:$K$55,9,FALSE)</f>
        <v>180</v>
      </c>
      <c r="J5" s="205">
        <f>VLOOKUP(C5,'NOV 2'!$C$2:$K$55,9,FALSE)</f>
        <v>180</v>
      </c>
      <c r="K5" s="205" t="e">
        <f>VLOOKUP(C5,'NOV 3'!$C$2:$K$55,9,FALSE)</f>
        <v>#N/A</v>
      </c>
      <c r="L5" s="217">
        <v>0</v>
      </c>
      <c r="M5" s="217">
        <f>SUM(I5:J5)</f>
        <v>360</v>
      </c>
      <c r="N5" s="204">
        <f>VLOOKUP(C5,'NOV 1'!$C$2:$L$55,10,FALSE)</f>
        <v>2.5393518518518521E-3</v>
      </c>
      <c r="O5" s="204">
        <f>VLOOKUP(C5,'NOV 2'!$C$2:$L$55,10,FALSE)</f>
        <v>1.7037037037037036E-3</v>
      </c>
      <c r="P5" s="204" t="e">
        <f>VLOOKUP(C5,'NOV 3'!$C$2:$L$55,10,FALSE)</f>
        <v>#N/A</v>
      </c>
      <c r="Q5" s="216">
        <v>0.375</v>
      </c>
      <c r="R5" s="216">
        <f>SUM(N5:O5)</f>
        <v>4.2430555555555555E-3</v>
      </c>
    </row>
    <row r="6" spans="1:18" s="7" customFormat="1" x14ac:dyDescent="0.3">
      <c r="A6" s="202">
        <v>5</v>
      </c>
      <c r="B6" s="201" t="str">
        <f>'NOV 1'!B8</f>
        <v>Megan Voelker</v>
      </c>
      <c r="C6" s="201" t="str">
        <f>'NOV 1'!C8</f>
        <v>Penelope</v>
      </c>
      <c r="D6" s="204">
        <f>VLOOKUP(C6,'NOV 1'!$C$2:$D$55,2,FALSE)</f>
        <v>2.9398148148148149E-4</v>
      </c>
      <c r="E6" s="204">
        <f>VLOOKUP(C6,'NOV 2'!$C$2:$D$55,2,FALSE)</f>
        <v>3.5648148148148149E-4</v>
      </c>
      <c r="F6" s="204" t="e">
        <f>VLOOKUP(C6,'NOV 3'!$C$2:$D$55,2,FALSE)</f>
        <v>#N/A</v>
      </c>
      <c r="G6" s="216">
        <v>0</v>
      </c>
      <c r="H6" s="216">
        <f>SUM(D6:E6)</f>
        <v>6.5046296296296293E-4</v>
      </c>
      <c r="I6" s="277">
        <f>VLOOKUP(C6,'NOV 1'!$C$2:$K$55,9,FALSE)</f>
        <v>180</v>
      </c>
      <c r="J6" s="205">
        <f>VLOOKUP(C6,'NOV 2'!$C$2:$K$55,9,FALSE)</f>
        <v>180</v>
      </c>
      <c r="K6" s="205" t="e">
        <f>VLOOKUP(C6,'NOV 3'!$C$2:$K$55,9,FALSE)</f>
        <v>#N/A</v>
      </c>
      <c r="L6" s="217">
        <v>0</v>
      </c>
      <c r="M6" s="217">
        <f>SUM(I6:J6)</f>
        <v>360</v>
      </c>
      <c r="N6" s="204">
        <f>VLOOKUP(C6,'NOV 1'!$C$2:$L$55,10,FALSE)</f>
        <v>3.6180555555555558E-3</v>
      </c>
      <c r="O6" s="204">
        <f>VLOOKUP(C6,'NOV 2'!$C$2:$L$55,10,FALSE)</f>
        <v>2.7789351851851851E-3</v>
      </c>
      <c r="P6" s="204" t="e">
        <f>VLOOKUP(C6,'NOV 3'!$C$2:$L$55,10,FALSE)</f>
        <v>#N/A</v>
      </c>
      <c r="Q6" s="216">
        <v>0.91666666666666696</v>
      </c>
      <c r="R6" s="216">
        <f>SUM(N6:O6)</f>
        <v>6.3969907407407413E-3</v>
      </c>
    </row>
    <row r="7" spans="1:18" s="2" customFormat="1" x14ac:dyDescent="0.3">
      <c r="A7" s="202">
        <v>6</v>
      </c>
      <c r="B7" s="201" t="str">
        <f>'NOV 1'!B9</f>
        <v>Tim Jessen</v>
      </c>
      <c r="C7" s="201" t="str">
        <f>'NOV 1'!C9</f>
        <v>Striker</v>
      </c>
      <c r="D7" s="204">
        <f>VLOOKUP(C7,'NOV 1'!$C$2:$D$55,2,FALSE)</f>
        <v>1.1157407407407407E-3</v>
      </c>
      <c r="E7" s="204">
        <f>VLOOKUP(C7,'NOV 2'!$C$2:$D$55,2,FALSE)</f>
        <v>1.3888888888888889E-4</v>
      </c>
      <c r="F7" s="204" t="e">
        <f>VLOOKUP(C7,'NOV 3'!$C$2:$D$55,2,FALSE)</f>
        <v>#N/A</v>
      </c>
      <c r="G7" s="216">
        <v>0</v>
      </c>
      <c r="H7" s="216">
        <f>SUM(D7:E7)</f>
        <v>1.2546296296296296E-3</v>
      </c>
      <c r="I7" s="277">
        <f>VLOOKUP(C7,'NOV 1'!$C$2:$K$55,9,FALSE)</f>
        <v>180</v>
      </c>
      <c r="J7" s="205">
        <f>VLOOKUP(C7,'NOV 2'!$C$2:$K$55,9,FALSE)</f>
        <v>180</v>
      </c>
      <c r="K7" s="205" t="e">
        <f>VLOOKUP(C7,'NOV 3'!$C$2:$K$55,9,FALSE)</f>
        <v>#N/A</v>
      </c>
      <c r="L7" s="217">
        <v>0</v>
      </c>
      <c r="M7" s="217">
        <f>SUM(I7:J7)</f>
        <v>360</v>
      </c>
      <c r="N7" s="204">
        <f>VLOOKUP(C7,'NOV 1'!$C$2:$L$55,10,FALSE)</f>
        <v>3.7303240740740743E-3</v>
      </c>
      <c r="O7" s="204">
        <f>VLOOKUP(C7,'NOV 2'!$C$2:$L$55,10,FALSE)</f>
        <v>2.8263888888888887E-3</v>
      </c>
      <c r="P7" s="204" t="e">
        <f>VLOOKUP(C7,'NOV 3'!$C$2:$L$55,10,FALSE)</f>
        <v>#N/A</v>
      </c>
      <c r="Q7" s="216">
        <v>0.625</v>
      </c>
      <c r="R7" s="216">
        <f>SUM(N7:O7)</f>
        <v>6.556712962962963E-3</v>
      </c>
    </row>
    <row r="8" spans="1:18" s="7" customFormat="1" x14ac:dyDescent="0.3">
      <c r="A8" s="202">
        <v>7</v>
      </c>
      <c r="B8" s="201" t="str">
        <f>'NOV 1'!B11</f>
        <v>Cody Wensing</v>
      </c>
      <c r="C8" s="201" t="str">
        <f>'NOV 1'!C11</f>
        <v>Rex</v>
      </c>
      <c r="D8" s="204">
        <f>VLOOKUP(C8,'NOV 1'!$C$2:$D$55,2,FALSE)</f>
        <v>2.3032407407407406E-4</v>
      </c>
      <c r="E8" s="204">
        <f>VLOOKUP(C8,'NOV 2'!$C$2:$D$55,2,FALSE)</f>
        <v>3.3449074074074072E-4</v>
      </c>
      <c r="F8" s="204" t="e">
        <f>VLOOKUP(C8,'NOV 3'!$C$2:$D$55,2,FALSE)</f>
        <v>#N/A</v>
      </c>
      <c r="G8" s="216">
        <v>8.3333333333333301E-2</v>
      </c>
      <c r="H8" s="216">
        <f>SUM(D8:E8)</f>
        <v>5.6481481481481476E-4</v>
      </c>
      <c r="I8" s="277">
        <f>VLOOKUP(C8,'NOV 1'!$C$2:$K$55,9,FALSE)</f>
        <v>180</v>
      </c>
      <c r="J8" s="205">
        <f>VLOOKUP(C8,'NOV 2'!$C$2:$K$55,9,FALSE)</f>
        <v>180</v>
      </c>
      <c r="K8" s="205" t="e">
        <f>VLOOKUP(C8,'NOV 3'!$C$2:$K$55,9,FALSE)</f>
        <v>#N/A</v>
      </c>
      <c r="L8" s="217">
        <v>0</v>
      </c>
      <c r="M8" s="217">
        <f>SUM(I8:J8)</f>
        <v>360</v>
      </c>
      <c r="N8" s="204">
        <f>VLOOKUP(C8,'NOV 1'!$C$2:$L$55,10,FALSE)</f>
        <v>4.1550925925925922E-3</v>
      </c>
      <c r="O8" s="204">
        <f>VLOOKUP(C8,'NOV 2'!$C$2:$L$55,10,FALSE)</f>
        <v>3.4918981481481481E-3</v>
      </c>
      <c r="P8" s="204" t="e">
        <f>VLOOKUP(C8,'NOV 3'!$C$2:$L$55,10,FALSE)</f>
        <v>#N/A</v>
      </c>
      <c r="Q8" s="216">
        <v>0.20833333333333301</v>
      </c>
      <c r="R8" s="216">
        <f>SUM(N8:O8)</f>
        <v>7.6469907407407407E-3</v>
      </c>
    </row>
    <row r="9" spans="1:18" s="2" customFormat="1" x14ac:dyDescent="0.3">
      <c r="A9" s="202">
        <v>8</v>
      </c>
      <c r="B9" s="201" t="str">
        <f>'NOV 1'!B6</f>
        <v>Michael Wingrove</v>
      </c>
      <c r="C9" s="201" t="str">
        <f>'NOV 1'!C6</f>
        <v>Ace</v>
      </c>
      <c r="D9" s="204">
        <f>VLOOKUP(C9,'NOV 1'!$C$2:$D$55,2,FALSE)</f>
        <v>2.2916666666666666E-4</v>
      </c>
      <c r="E9" s="204">
        <f>VLOOKUP(C9,'NOV 2'!$C$2:$D$55,2,FALSE)</f>
        <v>1.0682870370370371E-3</v>
      </c>
      <c r="F9" s="204" t="e">
        <f>VLOOKUP(C9,'NOV 3'!$C$2:$D$55,2,FALSE)</f>
        <v>#N/A</v>
      </c>
      <c r="G9" s="216">
        <v>0</v>
      </c>
      <c r="H9" s="216">
        <f>SUM(D9:E9)</f>
        <v>1.2974537037037037E-3</v>
      </c>
      <c r="I9" s="277">
        <f>VLOOKUP(C9,'NOV 1'!$C$2:$K$55,9,FALSE)</f>
        <v>180</v>
      </c>
      <c r="J9" s="205">
        <f>VLOOKUP(C9,'NOV 2'!$C$2:$K$55,9,FALSE)</f>
        <v>150</v>
      </c>
      <c r="K9" s="205" t="e">
        <f>VLOOKUP(C9,'NOV 3'!$C$2:$K$55,9,FALSE)</f>
        <v>#N/A</v>
      </c>
      <c r="L9" s="217">
        <v>0</v>
      </c>
      <c r="M9" s="217">
        <f>SUM(I9:J9)</f>
        <v>330</v>
      </c>
      <c r="N9" s="204">
        <f>VLOOKUP(C9,'NOV 1'!$C$2:$L$55,10,FALSE)</f>
        <v>3.0983796296296293E-3</v>
      </c>
      <c r="O9" s="204">
        <f>VLOOKUP(C9,'NOV 2'!$C$2:$L$55,10,FALSE)</f>
        <v>4.1666666666666666E-3</v>
      </c>
      <c r="P9" s="204" t="e">
        <f>VLOOKUP(C9,'NOV 3'!$C$2:$L$55,10,FALSE)</f>
        <v>#N/A</v>
      </c>
      <c r="Q9" s="216">
        <v>0.125</v>
      </c>
      <c r="R9" s="216">
        <f>SUM(N9:O9)</f>
        <v>7.2650462962962955E-3</v>
      </c>
    </row>
    <row r="10" spans="1:18" s="7" customFormat="1" x14ac:dyDescent="0.3">
      <c r="A10" s="202">
        <v>9</v>
      </c>
      <c r="B10" s="201" t="str">
        <f>'NOV 1'!B7</f>
        <v>Katie Dozler</v>
      </c>
      <c r="C10" s="201" t="str">
        <f>'NOV 1'!C7</f>
        <v>Bolley</v>
      </c>
      <c r="D10" s="204">
        <f>VLOOKUP(C10,'NOV 1'!$C$2:$D$55,2,FALSE)</f>
        <v>2.1180555555555558E-4</v>
      </c>
      <c r="E10" s="204">
        <f>VLOOKUP(C10,'NOV 2'!$C$2:$D$55,2,FALSE)</f>
        <v>2.2453703703703703E-4</v>
      </c>
      <c r="F10" s="204" t="e">
        <f>VLOOKUP(C10,'NOV 3'!$C$2:$D$55,2,FALSE)</f>
        <v>#N/A</v>
      </c>
      <c r="G10" s="216">
        <v>0</v>
      </c>
      <c r="H10" s="216">
        <f>SUM(D10:E10)</f>
        <v>4.3634259259259261E-4</v>
      </c>
      <c r="I10" s="277">
        <f>VLOOKUP(C10,'NOV 1'!$C$2:$K$55,9,FALSE)</f>
        <v>180</v>
      </c>
      <c r="J10" s="205">
        <f>VLOOKUP(C10,'NOV 2'!$C$2:$K$55,9,FALSE)</f>
        <v>130</v>
      </c>
      <c r="K10" s="205" t="e">
        <f>VLOOKUP(C10,'NOV 3'!$C$2:$K$55,9,FALSE)</f>
        <v>#N/A</v>
      </c>
      <c r="L10" s="217">
        <v>0</v>
      </c>
      <c r="M10" s="217">
        <f>SUM(I10:J10)</f>
        <v>310</v>
      </c>
      <c r="N10" s="204">
        <f>VLOOKUP(C10,'NOV 1'!$C$2:$L$55,10,FALSE)</f>
        <v>3.3773148148148148E-3</v>
      </c>
      <c r="O10" s="204">
        <f>VLOOKUP(C10,'NOV 2'!$C$2:$L$55,10,FALSE)</f>
        <v>4.1666666666666666E-3</v>
      </c>
      <c r="P10" s="204" t="e">
        <f>VLOOKUP(C10,'NOV 3'!$C$2:$L$55,10,FALSE)</f>
        <v>#N/A</v>
      </c>
      <c r="Q10" s="216">
        <v>0.41666666666666702</v>
      </c>
      <c r="R10" s="216">
        <f>SUM(N10:O10)</f>
        <v>7.5439814814814814E-3</v>
      </c>
    </row>
    <row r="11" spans="1:18" s="2" customFormat="1" x14ac:dyDescent="0.3">
      <c r="A11" s="202">
        <v>10</v>
      </c>
      <c r="B11" s="201" t="str">
        <f>'NOV 1'!B15</f>
        <v>Katie Dozler</v>
      </c>
      <c r="C11" s="201" t="str">
        <f>'NOV 1'!C15</f>
        <v>Jane</v>
      </c>
      <c r="D11" s="204">
        <f>VLOOKUP(C11,'NOV 1'!$C$2:$D$55,2,FALSE)</f>
        <v>1.4560185185185184E-3</v>
      </c>
      <c r="E11" s="204">
        <f>VLOOKUP(C11,'NOV 2'!$C$2:$D$55,2,FALSE)</f>
        <v>5.0347222222222221E-4</v>
      </c>
      <c r="F11" s="204" t="e">
        <f>VLOOKUP(C11,'NOV 3'!$C$2:$D$55,2,FALSE)</f>
        <v>#N/A</v>
      </c>
      <c r="G11" s="216">
        <v>8.3333333333333301E-2</v>
      </c>
      <c r="H11" s="216">
        <f>SUM(D11:E11)</f>
        <v>1.9594907407407408E-3</v>
      </c>
      <c r="I11" s="277">
        <f>VLOOKUP(C11,'NOV 1'!$C$2:$K$55,9,FALSE)</f>
        <v>120</v>
      </c>
      <c r="J11" s="205">
        <f>VLOOKUP(C11,'NOV 2'!$C$2:$K$55,9,FALSE)</f>
        <v>180</v>
      </c>
      <c r="K11" s="205" t="e">
        <f>VLOOKUP(C11,'NOV 3'!$C$2:$K$55,9,FALSE)</f>
        <v>#N/A</v>
      </c>
      <c r="L11" s="217">
        <v>0</v>
      </c>
      <c r="M11" s="217">
        <f>SUM(I11:J11)</f>
        <v>300</v>
      </c>
      <c r="N11" s="204">
        <f>VLOOKUP(C11,'NOV 1'!$C$2:$L$55,10,FALSE)</f>
        <v>4.1666666666666666E-3</v>
      </c>
      <c r="O11" s="204">
        <f>VLOOKUP(C11,'NOV 2'!$C$2:$L$55,10,FALSE)</f>
        <v>2.7384259259259258E-3</v>
      </c>
      <c r="P11" s="204" t="e">
        <f>VLOOKUP(C11,'NOV 3'!$C$2:$L$55,10,FALSE)</f>
        <v>#N/A</v>
      </c>
      <c r="Q11" s="216">
        <v>1.3333333333333299</v>
      </c>
      <c r="R11" s="216">
        <f>SUM(N11:O11)</f>
        <v>6.9050925925925929E-3</v>
      </c>
    </row>
    <row r="12" spans="1:18" s="7" customFormat="1" x14ac:dyDescent="0.3">
      <c r="A12" s="202">
        <v>11</v>
      </c>
      <c r="B12" s="201" t="str">
        <f>'NOV 1'!B17</f>
        <v>Tim Jessen</v>
      </c>
      <c r="C12" s="201" t="str">
        <f>'NOV 1'!C17</f>
        <v>Jury</v>
      </c>
      <c r="D12" s="204">
        <f>VLOOKUP(C12,'NOV 1'!$C$2:$D$55,2,FALSE)</f>
        <v>2.9398148148148149E-4</v>
      </c>
      <c r="E12" s="204">
        <f>VLOOKUP(C12,'NOV 2'!$C$2:$D$55,2,FALSE)</f>
        <v>2.9629629629629629E-4</v>
      </c>
      <c r="F12" s="204" t="e">
        <f>VLOOKUP(C12,'NOV 3'!$C$2:$D$55,2,FALSE)</f>
        <v>#N/A</v>
      </c>
      <c r="G12" s="216">
        <v>8.3333333333333301E-2</v>
      </c>
      <c r="H12" s="216">
        <f>SUM(D12:E12)</f>
        <v>5.9027777777777778E-4</v>
      </c>
      <c r="I12" s="277">
        <f>VLOOKUP(C12,'NOV 1'!$C$2:$K$55,9,FALSE)</f>
        <v>60</v>
      </c>
      <c r="J12" s="205">
        <f>VLOOKUP(C12,'NOV 2'!$C$2:$K$55,9,FALSE)</f>
        <v>180</v>
      </c>
      <c r="K12" s="205" t="e">
        <f>VLOOKUP(C12,'NOV 3'!$C$2:$K$55,9,FALSE)</f>
        <v>#N/A</v>
      </c>
      <c r="L12" s="217">
        <v>0</v>
      </c>
      <c r="M12" s="217">
        <f>SUM(I12:J12)</f>
        <v>240</v>
      </c>
      <c r="N12" s="204">
        <f>VLOOKUP(C12,'NOV 1'!$C$2:$L$55,10,FALSE)</f>
        <v>4.1666666666666666E-3</v>
      </c>
      <c r="O12" s="204">
        <f>VLOOKUP(C12,'NOV 2'!$C$2:$L$55,10,FALSE)</f>
        <v>2.6863425925925926E-3</v>
      </c>
      <c r="P12" s="204" t="e">
        <f>VLOOKUP(C12,'NOV 3'!$C$2:$L$55,10,FALSE)</f>
        <v>#N/A</v>
      </c>
      <c r="Q12" s="216">
        <v>1.4583333333333299</v>
      </c>
      <c r="R12" s="216">
        <f>SUM(N12:O12)</f>
        <v>6.8530092592592592E-3</v>
      </c>
    </row>
    <row r="13" spans="1:18" s="2" customFormat="1" ht="14.4" customHeight="1" x14ac:dyDescent="0.3">
      <c r="A13" s="202">
        <v>12</v>
      </c>
      <c r="B13" s="201" t="str">
        <f>'NOV 1'!B10</f>
        <v>Cody Bell</v>
      </c>
      <c r="C13" s="201" t="str">
        <f>'NOV 1'!C10</f>
        <v>Sister</v>
      </c>
      <c r="D13" s="204">
        <f>VLOOKUP(C13,'NOV 1'!$C$2:$D$55,2,FALSE)</f>
        <v>6.6087962962962964E-4</v>
      </c>
      <c r="E13" s="204">
        <f>VLOOKUP(C13,'NOV 2'!$C$2:$D$55,2,FALSE)</f>
        <v>2.175925925925926E-4</v>
      </c>
      <c r="F13" s="204" t="e">
        <f>VLOOKUP(C13,'NOV 3'!$C$2:$D$55,2,FALSE)</f>
        <v>#N/A</v>
      </c>
      <c r="G13" s="216">
        <v>0</v>
      </c>
      <c r="H13" s="216">
        <f>SUM(D13:E13)</f>
        <v>8.7847222222222222E-4</v>
      </c>
      <c r="I13" s="277">
        <f>VLOOKUP(C13,'NOV 1'!$C$2:$K$55,9,FALSE)</f>
        <v>180</v>
      </c>
      <c r="J13" s="205">
        <f>VLOOKUP(C13,'NOV 2'!$C$2:$K$55,9,FALSE)</f>
        <v>60</v>
      </c>
      <c r="K13" s="205" t="e">
        <f>VLOOKUP(C13,'NOV 3'!$C$2:$K$55,9,FALSE)</f>
        <v>#N/A</v>
      </c>
      <c r="L13" s="217">
        <v>0</v>
      </c>
      <c r="M13" s="217">
        <f>SUM(I13:J13)</f>
        <v>240</v>
      </c>
      <c r="N13" s="204">
        <f>VLOOKUP(C13,'NOV 1'!$C$2:$L$55,10,FALSE)</f>
        <v>4.107638888888889E-3</v>
      </c>
      <c r="O13" s="204">
        <f>VLOOKUP(C13,'NOV 2'!$C$2:$L$55,10,FALSE)</f>
        <v>4.1666666666666666E-3</v>
      </c>
      <c r="P13" s="204" t="e">
        <f>VLOOKUP(C13,'NOV 3'!$C$2:$L$55,10,FALSE)</f>
        <v>#N/A</v>
      </c>
      <c r="Q13" s="216">
        <v>1.0416666666666701</v>
      </c>
      <c r="R13" s="216">
        <f>SUM(N13:O13)</f>
        <v>8.2743055555555556E-3</v>
      </c>
    </row>
    <row r="14" spans="1:18" s="7" customFormat="1" x14ac:dyDescent="0.3">
      <c r="A14" s="202">
        <v>13</v>
      </c>
      <c r="B14" s="201" t="str">
        <f>'NOV 1'!B12</f>
        <v>Stephanie Lacher</v>
      </c>
      <c r="C14" s="201" t="str">
        <f>'NOV 1'!C12</f>
        <v>Hook</v>
      </c>
      <c r="D14" s="204">
        <f>VLOOKUP(C14,'NOV 1'!$C$2:$D$55,2,FALSE)</f>
        <v>4.918981481481481E-4</v>
      </c>
      <c r="E14" s="204">
        <f>VLOOKUP(C14,'NOV 2'!$C$2:$D$55,2,FALSE)</f>
        <v>2.270833333333333E-3</v>
      </c>
      <c r="F14" s="204" t="e">
        <f>VLOOKUP(C14,'NOV 3'!$C$2:$D$55,2,FALSE)</f>
        <v>#N/A</v>
      </c>
      <c r="G14" s="216">
        <v>0</v>
      </c>
      <c r="H14" s="216">
        <f>SUM(D14:E14)</f>
        <v>2.762731481481481E-3</v>
      </c>
      <c r="I14" s="277">
        <f>VLOOKUP(C14,'NOV 1'!$C$2:$K$55,9,FALSE)</f>
        <v>120</v>
      </c>
      <c r="J14" s="205">
        <f>VLOOKUP(C14,'NOV 2'!$C$2:$K$55,9,FALSE)</f>
        <v>80</v>
      </c>
      <c r="K14" s="205" t="e">
        <f>VLOOKUP(C14,'NOV 3'!$C$2:$K$55,9,FALSE)</f>
        <v>#N/A</v>
      </c>
      <c r="L14" s="217">
        <v>0</v>
      </c>
      <c r="M14" s="217">
        <f>SUM(I14:J14)</f>
        <v>200</v>
      </c>
      <c r="N14" s="204">
        <f>VLOOKUP(C14,'NOV 1'!$C$2:$L$55,10,FALSE)</f>
        <v>4.1666666666666666E-3</v>
      </c>
      <c r="O14" s="204">
        <f>VLOOKUP(C14,'NOV 2'!$C$2:$L$55,10,FALSE)</f>
        <v>4.1666666666666666E-3</v>
      </c>
      <c r="P14" s="204" t="e">
        <f>VLOOKUP(C14,'NOV 3'!$C$2:$L$55,10,FALSE)</f>
        <v>#N/A</v>
      </c>
      <c r="Q14" s="216">
        <v>0.29166666666666702</v>
      </c>
      <c r="R14" s="216">
        <f>SUM(N14:O14)</f>
        <v>8.3333333333333332E-3</v>
      </c>
    </row>
    <row r="15" spans="1:18" s="2" customFormat="1" x14ac:dyDescent="0.3">
      <c r="A15" s="202">
        <v>14</v>
      </c>
      <c r="B15" s="201" t="str">
        <f>'NOV 1'!B5</f>
        <v>Katelyn Schroeder</v>
      </c>
      <c r="C15" s="201" t="str">
        <f>'NOV 1'!C5</f>
        <v>Maid</v>
      </c>
      <c r="D15" s="204">
        <f>VLOOKUP(C15,'NOV 1'!$C$2:$D$55,2,FALSE)</f>
        <v>7.1874999999999999E-4</v>
      </c>
      <c r="E15" s="204">
        <v>4.1666666666666666E-3</v>
      </c>
      <c r="F15" s="204" t="e">
        <f>VLOOKUP(C15,'NOV 3'!$C$2:$D$55,2,FALSE)</f>
        <v>#N/A</v>
      </c>
      <c r="G15" s="216">
        <v>0</v>
      </c>
      <c r="H15" s="216">
        <f>SUM(D15:E15)</f>
        <v>4.8854166666666664E-3</v>
      </c>
      <c r="I15" s="277">
        <f>VLOOKUP(C15,'NOV 1'!$C$2:$K$55,9,FALSE)</f>
        <v>180</v>
      </c>
      <c r="J15" s="205">
        <v>0</v>
      </c>
      <c r="K15" s="205" t="e">
        <f>VLOOKUP(C15,'NOV 3'!$C$2:$K$55,9,FALSE)</f>
        <v>#N/A</v>
      </c>
      <c r="L15" s="217">
        <v>0</v>
      </c>
      <c r="M15" s="217">
        <f>SUM(I15:J15)</f>
        <v>180</v>
      </c>
      <c r="N15" s="204">
        <f>VLOOKUP(C15,'NOV 1'!$C$2:$L$55,10,FALSE)</f>
        <v>2.929398148148148E-3</v>
      </c>
      <c r="O15" s="204">
        <v>4.1666666666666666E-3</v>
      </c>
      <c r="P15" s="204" t="e">
        <f>VLOOKUP(C15,'NOV 3'!$C$2:$L$55,10,FALSE)</f>
        <v>#N/A</v>
      </c>
      <c r="Q15" s="216">
        <v>4.1666666666666699E-2</v>
      </c>
      <c r="R15" s="216">
        <f>SUM(N15:O15)</f>
        <v>7.0960648148148146E-3</v>
      </c>
    </row>
    <row r="16" spans="1:18" s="7" customFormat="1" x14ac:dyDescent="0.3">
      <c r="A16" s="202">
        <v>15</v>
      </c>
      <c r="B16" s="201" t="str">
        <f>'NOV 1'!B14</f>
        <v>Megan Voelker</v>
      </c>
      <c r="C16" s="201" t="str">
        <f>'NOV 1'!C14</f>
        <v>Myrtle</v>
      </c>
      <c r="D16" s="204">
        <f>VLOOKUP(C16,'NOV 1'!$C$2:$D$55,2,FALSE)</f>
        <v>5.5902777777777776E-4</v>
      </c>
      <c r="E16" s="204">
        <f>VLOOKUP(C16,'NOV 2'!$C$2:$D$55,2,FALSE)</f>
        <v>2.3611111111111109E-4</v>
      </c>
      <c r="F16" s="204" t="e">
        <f>VLOOKUP(C16,'NOV 3'!$C$2:$D$55,2,FALSE)</f>
        <v>#N/A</v>
      </c>
      <c r="G16" s="216">
        <v>8.3333333333333301E-2</v>
      </c>
      <c r="H16" s="216">
        <f>SUM(D16:E16)</f>
        <v>7.9513888888888885E-4</v>
      </c>
      <c r="I16" s="277">
        <f>VLOOKUP(C16,'NOV 1'!$C$2:$K$55,9,FALSE)</f>
        <v>120</v>
      </c>
      <c r="J16" s="205">
        <f>VLOOKUP(C16,'NOV 2'!$C$2:$K$55,9,FALSE)</f>
        <v>30</v>
      </c>
      <c r="K16" s="205" t="e">
        <f>VLOOKUP(C16,'NOV 3'!$C$2:$K$55,9,FALSE)</f>
        <v>#N/A</v>
      </c>
      <c r="L16" s="217">
        <v>0</v>
      </c>
      <c r="M16" s="217">
        <f>SUM(I16:J16)</f>
        <v>150</v>
      </c>
      <c r="N16" s="204">
        <f>VLOOKUP(C16,'NOV 1'!$C$2:$L$55,10,FALSE)</f>
        <v>4.1666666666666666E-3</v>
      </c>
      <c r="O16" s="204">
        <f>VLOOKUP(C16,'NOV 2'!$C$2:$L$55,10,FALSE)</f>
        <v>4.1666666666666666E-3</v>
      </c>
      <c r="P16" s="204" t="e">
        <f>VLOOKUP(C16,'NOV 3'!$C$2:$L$55,10,FALSE)</f>
        <v>#N/A</v>
      </c>
      <c r="Q16" s="216">
        <v>1.2083333333333299</v>
      </c>
      <c r="R16" s="216">
        <f>SUM(N16:O16)</f>
        <v>8.3333333333333332E-3</v>
      </c>
    </row>
    <row r="17" spans="1:18" s="2" customFormat="1" x14ac:dyDescent="0.3">
      <c r="A17" s="202">
        <v>16</v>
      </c>
      <c r="B17" s="201" t="str">
        <f>'NOV 1'!B13</f>
        <v>Cody Bell</v>
      </c>
      <c r="C17" s="201" t="str">
        <f>'NOV 1'!C13</f>
        <v>Tank</v>
      </c>
      <c r="D17" s="204">
        <f>VLOOKUP(C17,'NOV 1'!$C$2:$D$55,2,FALSE)</f>
        <v>5.1273148148148141E-4</v>
      </c>
      <c r="E17" s="204">
        <f>VLOOKUP(C17,'NOV 2'!$C$2:$D$55,2,FALSE)</f>
        <v>1.9629629629629628E-3</v>
      </c>
      <c r="F17" s="204" t="e">
        <f>VLOOKUP(C17,'NOV 3'!$C$2:$D$55,2,FALSE)</f>
        <v>#N/A</v>
      </c>
      <c r="G17" s="216">
        <v>0</v>
      </c>
      <c r="H17" s="216">
        <f>SUM(D17:E17)</f>
        <v>2.4756944444444444E-3</v>
      </c>
      <c r="I17" s="277">
        <f>VLOOKUP(C17,'NOV 1'!$C$2:$K$55,9,FALSE)</f>
        <v>120</v>
      </c>
      <c r="J17" s="205">
        <f>VLOOKUP(C17,'NOV 2'!$C$2:$K$55,9,FALSE)</f>
        <v>30</v>
      </c>
      <c r="K17" s="205" t="e">
        <f>VLOOKUP(C17,'NOV 3'!$C$2:$K$55,9,FALSE)</f>
        <v>#N/A</v>
      </c>
      <c r="L17" s="217">
        <v>0</v>
      </c>
      <c r="M17" s="217">
        <f>SUM(I17:J17)</f>
        <v>150</v>
      </c>
      <c r="N17" s="204">
        <f>VLOOKUP(C17,'NOV 1'!$C$2:$L$55,10,FALSE)</f>
        <v>4.1666666666666666E-3</v>
      </c>
      <c r="O17" s="204">
        <f>VLOOKUP(C17,'NOV 2'!$C$2:$L$55,10,FALSE)</f>
        <v>4.1666666666666666E-3</v>
      </c>
      <c r="P17" s="204" t="e">
        <f>VLOOKUP(C17,'NOV 3'!$C$2:$L$55,10,FALSE)</f>
        <v>#N/A</v>
      </c>
      <c r="Q17" s="216">
        <v>1.25</v>
      </c>
      <c r="R17" s="216">
        <f>SUM(N17:O17)</f>
        <v>8.3333333333333332E-3</v>
      </c>
    </row>
    <row r="18" spans="1:18" hidden="1" x14ac:dyDescent="0.3">
      <c r="A18" s="202">
        <v>8</v>
      </c>
      <c r="B18" s="201" t="e">
        <f>'NOV 1'!#REF!</f>
        <v>#REF!</v>
      </c>
      <c r="C18" s="201" t="e">
        <f>'NOV 1'!#REF!</f>
        <v>#REF!</v>
      </c>
      <c r="D18" s="204" t="e">
        <f>VLOOKUP(C18,'NOV 1'!$C$2:$D$55,2,FALSE)</f>
        <v>#REF!</v>
      </c>
      <c r="E18" s="204" t="e">
        <f>VLOOKUP(C18,'NOV 2'!$C$2:$D$55,2,FALSE)</f>
        <v>#REF!</v>
      </c>
      <c r="F18" s="204" t="e">
        <f>VLOOKUP(C18,'NOV 3'!$C$2:$D$55,2,FALSE)</f>
        <v>#REF!</v>
      </c>
      <c r="G18" s="216">
        <v>8.3333333333333301E-2</v>
      </c>
      <c r="H18" s="216" t="e">
        <f>SUM(D18:G18)</f>
        <v>#REF!</v>
      </c>
      <c r="I18" s="277" t="e">
        <f>VLOOKUP(C18,'NOV 1'!$C$2:$K$55,9,FALSE)</f>
        <v>#REF!</v>
      </c>
      <c r="J18" s="205" t="e">
        <f>VLOOKUP(C18,'NOV 2'!$C$2:$K$55,9,FALSE)</f>
        <v>#REF!</v>
      </c>
      <c r="K18" s="205" t="e">
        <f>VLOOKUP(C18,'NOV 3'!$C$2:$K$55,9,FALSE)</f>
        <v>#REF!</v>
      </c>
      <c r="L18" s="217">
        <v>0</v>
      </c>
      <c r="M18" s="217" t="e">
        <f>SUM(I18:L18)</f>
        <v>#REF!</v>
      </c>
      <c r="N18" s="204" t="e">
        <f>VLOOKUP(C18,'NOV 1'!$C$2:$L$55,10,FALSE)</f>
        <v>#REF!</v>
      </c>
      <c r="O18" s="204" t="e">
        <f>VLOOKUP(C18,'NOV 2'!$C$2:$L$55,10,FALSE)</f>
        <v>#REF!</v>
      </c>
      <c r="P18" s="204" t="e">
        <f>VLOOKUP(C18,'NOV 3'!$C$2:$L$55,10,FALSE)</f>
        <v>#REF!</v>
      </c>
      <c r="Q18" s="216">
        <v>0.58333333333333404</v>
      </c>
      <c r="R18" s="216" t="e">
        <f>SUM(N18:Q18)</f>
        <v>#REF!</v>
      </c>
    </row>
    <row r="19" spans="1:18" hidden="1" x14ac:dyDescent="0.3">
      <c r="A19" s="202">
        <v>19</v>
      </c>
      <c r="B19" s="201">
        <f>'NOV 1'!B23</f>
        <v>0</v>
      </c>
      <c r="C19" s="201">
        <f>'NOV 1'!C23</f>
        <v>0</v>
      </c>
      <c r="D19" s="204" t="e">
        <f>VLOOKUP(C19,'NOV 1'!$C$2:$D$55,2,FALSE)</f>
        <v>#N/A</v>
      </c>
      <c r="E19" s="204" t="e">
        <f>VLOOKUP(C19,'NOV 2'!$C$2:$D$55,2,FALSE)</f>
        <v>#N/A</v>
      </c>
      <c r="F19" s="204" t="e">
        <f>VLOOKUP(C19,'NOV 3'!$C$2:$D$55,2,FALSE)</f>
        <v>#N/A</v>
      </c>
      <c r="G19" s="216">
        <v>8.3333333333333301E-2</v>
      </c>
      <c r="H19" s="216" t="e">
        <f>SUM(D19:G19)</f>
        <v>#N/A</v>
      </c>
      <c r="I19" s="277" t="e">
        <f>VLOOKUP(C19,'NOV 1'!$C$2:$K$55,9,FALSE)</f>
        <v>#N/A</v>
      </c>
      <c r="J19" s="205" t="e">
        <f>VLOOKUP(C19,'NOV 2'!$C$2:$K$55,9,FALSE)</f>
        <v>#N/A</v>
      </c>
      <c r="K19" s="205" t="e">
        <f>VLOOKUP(C19,'NOV 3'!$C$2:$K$55,9,FALSE)</f>
        <v>#N/A</v>
      </c>
      <c r="L19" s="217">
        <v>0</v>
      </c>
      <c r="M19" s="217" t="e">
        <f>SUM(I19:L19)</f>
        <v>#N/A</v>
      </c>
      <c r="N19" s="204" t="e">
        <f>VLOOKUP(C19,'NOV 1'!$C$2:$L$55,10,FALSE)</f>
        <v>#N/A</v>
      </c>
      <c r="O19" s="204" t="e">
        <f>VLOOKUP(C19,'NOV 2'!$C$2:$L$55,10,FALSE)</f>
        <v>#N/A</v>
      </c>
      <c r="P19" s="204" t="e">
        <f>VLOOKUP(C19,'NOV 3'!$C$2:$L$55,10,FALSE)</f>
        <v>#N/A</v>
      </c>
      <c r="Q19" s="216">
        <v>0.95833333333333404</v>
      </c>
      <c r="R19" s="216" t="e">
        <f>SUM(N19:Q19)</f>
        <v>#N/A</v>
      </c>
    </row>
    <row r="20" spans="1:18" hidden="1" x14ac:dyDescent="0.3">
      <c r="A20" s="202">
        <v>20</v>
      </c>
      <c r="B20" s="201">
        <f>'NOV 1'!B22</f>
        <v>0</v>
      </c>
      <c r="C20" s="201">
        <f>'NOV 1'!C22</f>
        <v>0</v>
      </c>
      <c r="D20" s="204" t="e">
        <f>VLOOKUP(C20,'NOV 1'!$C$2:$D$55,2,FALSE)</f>
        <v>#N/A</v>
      </c>
      <c r="E20" s="204" t="e">
        <f>VLOOKUP(C20,'NOV 2'!$C$2:$D$55,2,FALSE)</f>
        <v>#N/A</v>
      </c>
      <c r="F20" s="204" t="e">
        <f>VLOOKUP(C20,'NOV 3'!$C$2:$D$55,2,FALSE)</f>
        <v>#N/A</v>
      </c>
      <c r="G20" s="216">
        <v>0</v>
      </c>
      <c r="H20" s="216" t="e">
        <f>SUM(D20:G20)</f>
        <v>#N/A</v>
      </c>
      <c r="I20" s="277" t="e">
        <f>VLOOKUP(C20,'NOV 1'!$C$2:$K$55,9,FALSE)</f>
        <v>#N/A</v>
      </c>
      <c r="J20" s="205" t="e">
        <f>VLOOKUP(C20,'NOV 2'!$C$2:$K$55,9,FALSE)</f>
        <v>#N/A</v>
      </c>
      <c r="K20" s="205" t="e">
        <f>VLOOKUP(C20,'NOV 3'!$C$2:$K$55,9,FALSE)</f>
        <v>#N/A</v>
      </c>
      <c r="L20" s="217">
        <v>0</v>
      </c>
      <c r="M20" s="217" t="e">
        <f>SUM(I20:L20)</f>
        <v>#N/A</v>
      </c>
      <c r="N20" s="204" t="e">
        <f>VLOOKUP(C20,'NOV 1'!$C$2:$L$55,10,FALSE)</f>
        <v>#N/A</v>
      </c>
      <c r="O20" s="204" t="e">
        <f>VLOOKUP(C20,'NOV 2'!$C$2:$L$55,10,FALSE)</f>
        <v>#N/A</v>
      </c>
      <c r="P20" s="204" t="e">
        <f>VLOOKUP(C20,'NOV 3'!$C$2:$L$55,10,FALSE)</f>
        <v>#N/A</v>
      </c>
      <c r="Q20" s="216">
        <v>1.6666666666666701</v>
      </c>
      <c r="R20" s="216" t="e">
        <f>SUM(N20:Q20)</f>
        <v>#N/A</v>
      </c>
    </row>
    <row r="21" spans="1:18" hidden="1" x14ac:dyDescent="0.3">
      <c r="A21" s="202">
        <v>14</v>
      </c>
      <c r="B21" s="201">
        <f>'NOV 1'!B18</f>
        <v>0</v>
      </c>
      <c r="C21" s="201">
        <f>'NOV 1'!C18</f>
        <v>0</v>
      </c>
      <c r="D21" s="204" t="e">
        <f>VLOOKUP(C21,'NOV 1'!$C$2:$D$55,2,FALSE)</f>
        <v>#N/A</v>
      </c>
      <c r="E21" s="204" t="e">
        <f>VLOOKUP(C21,'NOV 2'!$C$2:$D$55,2,FALSE)</f>
        <v>#N/A</v>
      </c>
      <c r="F21" s="204" t="e">
        <f>VLOOKUP(C21,'NOV 3'!$C$2:$D$55,2,FALSE)</f>
        <v>#N/A</v>
      </c>
      <c r="G21" s="216">
        <v>8.3333333333333301E-2</v>
      </c>
      <c r="H21" s="216" t="e">
        <f>SUM(D21:E21)</f>
        <v>#N/A</v>
      </c>
      <c r="I21" s="277" t="e">
        <f>VLOOKUP(C21,'NOV 1'!$C$2:$K$55,9,FALSE)</f>
        <v>#N/A</v>
      </c>
      <c r="J21" s="205" t="e">
        <f>VLOOKUP(C21,'NOV 2'!$C$2:$K$55,9,FALSE)</f>
        <v>#N/A</v>
      </c>
      <c r="K21" s="205" t="e">
        <f>VLOOKUP(C21,'NOV 3'!$C$2:$K$55,9,FALSE)</f>
        <v>#N/A</v>
      </c>
      <c r="L21" s="217">
        <v>0</v>
      </c>
      <c r="M21" s="217" t="e">
        <f>SUM(I21:J21)</f>
        <v>#N/A</v>
      </c>
      <c r="N21" s="204" t="e">
        <f>VLOOKUP(C21,'NOV 1'!$C$2:$L$55,10,FALSE)</f>
        <v>#N/A</v>
      </c>
      <c r="O21" s="204" t="e">
        <f>VLOOKUP(C21,'NOV 2'!$C$2:$L$55,10,FALSE)</f>
        <v>#N/A</v>
      </c>
      <c r="P21" s="204" t="e">
        <f>VLOOKUP(C21,'NOV 3'!$C$2:$L$55,10,FALSE)</f>
        <v>#N/A</v>
      </c>
      <c r="Q21" s="216">
        <v>0.70833333333333404</v>
      </c>
      <c r="R21" s="216" t="e">
        <f>SUM(N21:O21)</f>
        <v>#N/A</v>
      </c>
    </row>
    <row r="22" spans="1:18" hidden="1" x14ac:dyDescent="0.3">
      <c r="A22" s="202">
        <v>18</v>
      </c>
      <c r="B22" s="201">
        <f>'NOV 1'!B19</f>
        <v>0</v>
      </c>
      <c r="C22" s="201">
        <f>'NOV 1'!C19</f>
        <v>0</v>
      </c>
      <c r="D22" s="204" t="e">
        <f>VLOOKUP(C22,'NOV 1'!$C$2:$D$55,2,FALSE)</f>
        <v>#N/A</v>
      </c>
      <c r="E22" s="204" t="e">
        <f>VLOOKUP(C22,'NOV 2'!$C$2:$D$55,2,FALSE)</f>
        <v>#N/A</v>
      </c>
      <c r="F22" s="204" t="e">
        <f>VLOOKUP(C22,'NOV 3'!$C$2:$D$55,2,FALSE)</f>
        <v>#N/A</v>
      </c>
      <c r="G22" s="216">
        <v>0</v>
      </c>
      <c r="H22" s="216" t="e">
        <f t="shared" ref="H22" si="0">SUM(D22:E22)</f>
        <v>#N/A</v>
      </c>
      <c r="I22" s="277" t="e">
        <f>VLOOKUP(C22,'NOV 1'!$C$2:$K$55,9,FALSE)</f>
        <v>#N/A</v>
      </c>
      <c r="J22" s="205" t="e">
        <f>VLOOKUP(C22,'NOV 2'!$C$2:$K$55,9,FALSE)</f>
        <v>#N/A</v>
      </c>
      <c r="K22" s="205" t="e">
        <f>VLOOKUP(C22,'NOV 3'!$C$2:$K$55,9,FALSE)</f>
        <v>#N/A</v>
      </c>
      <c r="L22" s="217">
        <v>0</v>
      </c>
      <c r="M22" s="217" t="e">
        <f t="shared" ref="M22:M23" si="1">SUM(I22:L22)</f>
        <v>#N/A</v>
      </c>
      <c r="N22" s="204" t="e">
        <f>VLOOKUP(C22,'NOV 1'!$C$2:$L$55,10,FALSE)</f>
        <v>#N/A</v>
      </c>
      <c r="O22" s="204" t="e">
        <f>VLOOKUP(C22,'NOV 2'!$C$2:$L$55,10,FALSE)</f>
        <v>#N/A</v>
      </c>
      <c r="P22" s="204" t="e">
        <f>VLOOKUP(C22,'NOV 3'!$C$2:$L$55,10,FALSE)</f>
        <v>#N/A</v>
      </c>
      <c r="Q22" s="216">
        <v>0.750000000000001</v>
      </c>
      <c r="R22" s="216" t="e">
        <f t="shared" ref="R22:R23" si="2">SUM(N22:Q22)</f>
        <v>#N/A</v>
      </c>
    </row>
    <row r="23" spans="1:18" hidden="1" x14ac:dyDescent="0.3">
      <c r="A23" s="202">
        <v>19</v>
      </c>
      <c r="B23" s="201">
        <f>'NOV 1'!B20</f>
        <v>0</v>
      </c>
      <c r="C23" s="201">
        <f>'NOV 1'!C20</f>
        <v>0</v>
      </c>
      <c r="D23" s="204" t="e">
        <f>VLOOKUP(C23,'NOV 1'!$C$2:$D$55,2,FALSE)</f>
        <v>#N/A</v>
      </c>
      <c r="E23" s="204" t="s">
        <v>174</v>
      </c>
      <c r="F23" s="204" t="s">
        <v>174</v>
      </c>
      <c r="G23" s="216">
        <v>8.3333333333333301E-2</v>
      </c>
      <c r="H23" s="216" t="e">
        <f t="shared" ref="H23" si="3">SUM(D23:G23)</f>
        <v>#N/A</v>
      </c>
      <c r="I23" s="277">
        <v>0</v>
      </c>
      <c r="J23" s="205">
        <v>0</v>
      </c>
      <c r="K23" s="205">
        <v>0</v>
      </c>
      <c r="L23" s="217">
        <v>0</v>
      </c>
      <c r="M23" s="217">
        <f t="shared" si="1"/>
        <v>0</v>
      </c>
      <c r="N23" s="204" t="e">
        <f>VLOOKUP(C23,'NOV 1'!$C$2:$L$55,10,FALSE)</f>
        <v>#N/A</v>
      </c>
      <c r="O23" s="204">
        <v>0</v>
      </c>
      <c r="P23" s="204">
        <v>0</v>
      </c>
      <c r="Q23" s="216">
        <v>1.7083333333333299</v>
      </c>
      <c r="R23" s="216" t="e">
        <f t="shared" si="2"/>
        <v>#N/A</v>
      </c>
    </row>
    <row r="24" spans="1:18" hidden="1" x14ac:dyDescent="0.3">
      <c r="A24" s="202">
        <v>23</v>
      </c>
      <c r="B24" s="201">
        <f>'NOV 1'!B24</f>
        <v>0</v>
      </c>
      <c r="C24" s="201">
        <f>'NOV 1'!C24</f>
        <v>0</v>
      </c>
      <c r="D24" s="204" t="e">
        <f>VLOOKUP(C24,'NOV 1'!$C$2:$D$55,2,FALSE)</f>
        <v>#N/A</v>
      </c>
      <c r="E24" s="204" t="e">
        <f>VLOOKUP(C24,'NOV 2'!$C$2:$D$55,2,FALSE)</f>
        <v>#N/A</v>
      </c>
      <c r="F24" s="204" t="e">
        <f>VLOOKUP(C24,'NOV 3'!$C$2:$D$55,2,FALSE)</f>
        <v>#N/A</v>
      </c>
      <c r="G24" s="216">
        <v>0</v>
      </c>
      <c r="H24" s="216" t="e">
        <f t="shared" ref="H24:H55" si="4">SUM(D24:G24)</f>
        <v>#N/A</v>
      </c>
      <c r="I24" s="277" t="e">
        <f>VLOOKUP(C24,'NOV 1'!$C$2:$K$55,9,FALSE)</f>
        <v>#N/A</v>
      </c>
      <c r="J24" s="205" t="e">
        <f>VLOOKUP(C24,'NOV 2'!$C$2:$K$55,9,FALSE)</f>
        <v>#N/A</v>
      </c>
      <c r="K24" s="205" t="e">
        <f>VLOOKUP(C24,'NOV 3'!$C$2:$K$55,9,FALSE)</f>
        <v>#N/A</v>
      </c>
      <c r="L24" s="217">
        <v>0</v>
      </c>
      <c r="M24" s="217" t="e">
        <f t="shared" ref="M24:M55" si="5">SUM(I24:L24)</f>
        <v>#N/A</v>
      </c>
      <c r="N24" s="204" t="e">
        <f>VLOOKUP(C24,'NOV 1'!$C$2:$L$55,10,FALSE)</f>
        <v>#N/A</v>
      </c>
      <c r="O24" s="204" t="e">
        <f>VLOOKUP(C24,'NOV 2'!$C$2:$L$55,10,FALSE)</f>
        <v>#N/A</v>
      </c>
      <c r="P24" s="204" t="e">
        <f>VLOOKUP(C24,'NOV 3'!$C$2:$L$55,10,FALSE)</f>
        <v>#N/A</v>
      </c>
      <c r="Q24" s="216">
        <v>1.7916666666666701</v>
      </c>
      <c r="R24" s="216" t="e">
        <f t="shared" ref="R24:R55" si="6">SUM(N24:Q24)</f>
        <v>#N/A</v>
      </c>
    </row>
    <row r="25" spans="1:18" hidden="1" x14ac:dyDescent="0.3">
      <c r="A25" s="202">
        <v>24</v>
      </c>
      <c r="B25" s="201">
        <f>'NOV 1'!B25</f>
        <v>0</v>
      </c>
      <c r="C25" s="201">
        <f>'NOV 1'!C25</f>
        <v>0</v>
      </c>
      <c r="D25" s="204" t="e">
        <f>VLOOKUP(C25,'NOV 1'!$C$2:$D$55,2,FALSE)</f>
        <v>#N/A</v>
      </c>
      <c r="E25" s="204" t="e">
        <f>VLOOKUP(C25,'NOV 2'!$C$2:$D$55,2,FALSE)</f>
        <v>#N/A</v>
      </c>
      <c r="F25" s="204" t="e">
        <f>VLOOKUP(C25,'NOV 3'!$C$2:$D$55,2,FALSE)</f>
        <v>#N/A</v>
      </c>
      <c r="G25" s="216">
        <v>0</v>
      </c>
      <c r="H25" s="216" t="e">
        <f t="shared" si="4"/>
        <v>#N/A</v>
      </c>
      <c r="I25" s="277" t="e">
        <f>VLOOKUP(C25,'NOV 1'!$C$2:$K$55,9,FALSE)</f>
        <v>#N/A</v>
      </c>
      <c r="J25" s="205" t="e">
        <f>VLOOKUP(C25,'NOV 2'!$C$2:$K$55,9,FALSE)</f>
        <v>#N/A</v>
      </c>
      <c r="K25" s="205" t="e">
        <f>VLOOKUP(C25,'NOV 3'!$C$2:$K$55,9,FALSE)</f>
        <v>#N/A</v>
      </c>
      <c r="L25" s="217">
        <v>0</v>
      </c>
      <c r="M25" s="217" t="e">
        <f t="shared" si="5"/>
        <v>#N/A</v>
      </c>
      <c r="N25" s="204" t="e">
        <f>VLOOKUP(C25,'NOV 1'!$C$2:$L$55,10,FALSE)</f>
        <v>#N/A</v>
      </c>
      <c r="O25" s="204" t="e">
        <f>VLOOKUP(C25,'NOV 2'!$C$2:$L$55,10,FALSE)</f>
        <v>#N/A</v>
      </c>
      <c r="P25" s="204" t="e">
        <f>VLOOKUP(C25,'NOV 3'!$C$2:$L$55,10,FALSE)</f>
        <v>#N/A</v>
      </c>
      <c r="Q25" s="216">
        <v>1.375</v>
      </c>
      <c r="R25" s="216" t="e">
        <f t="shared" si="6"/>
        <v>#N/A</v>
      </c>
    </row>
    <row r="26" spans="1:18" hidden="1" x14ac:dyDescent="0.3">
      <c r="A26" s="202">
        <v>25</v>
      </c>
      <c r="B26" s="201">
        <f>'NOV 1'!B26</f>
        <v>0</v>
      </c>
      <c r="C26" s="201">
        <f>'NOV 1'!C26</f>
        <v>0</v>
      </c>
      <c r="D26" s="204" t="e">
        <f>VLOOKUP(C26,'NOV 1'!$C$2:$D$55,2,FALSE)</f>
        <v>#N/A</v>
      </c>
      <c r="E26" s="204" t="e">
        <f>VLOOKUP(C26,'NOV 2'!$C$2:$D$55,2,FALSE)</f>
        <v>#N/A</v>
      </c>
      <c r="F26" s="204" t="e">
        <f>VLOOKUP(C26,'NOV 3'!$C$2:$D$55,2,FALSE)</f>
        <v>#N/A</v>
      </c>
      <c r="G26" s="216">
        <v>8.3333333333333301E-2</v>
      </c>
      <c r="H26" s="216" t="e">
        <f t="shared" si="4"/>
        <v>#N/A</v>
      </c>
      <c r="I26" s="277" t="e">
        <f>VLOOKUP(C26,'NOV 1'!$C$2:$K$55,9,FALSE)</f>
        <v>#N/A</v>
      </c>
      <c r="J26" s="205" t="e">
        <f>VLOOKUP(C26,'NOV 2'!$C$2:$K$55,9,FALSE)</f>
        <v>#N/A</v>
      </c>
      <c r="K26" s="205" t="e">
        <f>VLOOKUP(C26,'NOV 3'!$C$2:$K$55,9,FALSE)</f>
        <v>#N/A</v>
      </c>
      <c r="L26" s="217">
        <v>0</v>
      </c>
      <c r="M26" s="217" t="e">
        <f t="shared" si="5"/>
        <v>#N/A</v>
      </c>
      <c r="N26" s="204" t="e">
        <f>VLOOKUP(C26,'NOV 1'!$C$2:$L$55,10,FALSE)</f>
        <v>#N/A</v>
      </c>
      <c r="O26" s="204" t="e">
        <f>VLOOKUP(C26,'NOV 2'!$C$2:$L$55,10,FALSE)</f>
        <v>#N/A</v>
      </c>
      <c r="P26" s="204" t="e">
        <f>VLOOKUP(C26,'NOV 3'!$C$2:$L$55,10,FALSE)</f>
        <v>#N/A</v>
      </c>
      <c r="Q26" s="216">
        <v>1.0833333333333299</v>
      </c>
      <c r="R26" s="216" t="e">
        <f t="shared" si="6"/>
        <v>#N/A</v>
      </c>
    </row>
    <row r="27" spans="1:18" hidden="1" x14ac:dyDescent="0.3">
      <c r="A27" s="202">
        <v>26</v>
      </c>
      <c r="B27" s="201">
        <f>'NOV 1'!B27</f>
        <v>0</v>
      </c>
      <c r="C27" s="201">
        <f>'NOV 1'!C27</f>
        <v>0</v>
      </c>
      <c r="D27" s="204" t="e">
        <f>VLOOKUP(C27,'NOV 1'!$C$2:$D$55,2,FALSE)</f>
        <v>#N/A</v>
      </c>
      <c r="E27" s="204" t="e">
        <f>VLOOKUP(C27,'NOV 2'!$C$2:$D$55,2,FALSE)</f>
        <v>#N/A</v>
      </c>
      <c r="F27" s="204" t="e">
        <f>VLOOKUP(C27,'NOV 3'!$C$2:$D$55,2,FALSE)</f>
        <v>#N/A</v>
      </c>
      <c r="G27" s="216"/>
      <c r="H27" s="216" t="e">
        <f t="shared" si="4"/>
        <v>#N/A</v>
      </c>
      <c r="I27" s="277" t="e">
        <f>VLOOKUP(C27,'NOV 1'!$C$2:$K$55,9,FALSE)</f>
        <v>#N/A</v>
      </c>
      <c r="J27" s="205" t="e">
        <f>VLOOKUP(C27,'NOV 2'!$C$2:$K$55,9,FALSE)</f>
        <v>#N/A</v>
      </c>
      <c r="K27" s="205" t="e">
        <f>VLOOKUP(C27,'NOV 3'!$C$2:$K$55,9,FALSE)</f>
        <v>#N/A</v>
      </c>
      <c r="L27" s="217"/>
      <c r="M27" s="217" t="e">
        <f t="shared" si="5"/>
        <v>#N/A</v>
      </c>
      <c r="N27" s="204" t="e">
        <f>VLOOKUP(C27,'NOV 1'!$C$2:$L$55,10,FALSE)</f>
        <v>#N/A</v>
      </c>
      <c r="O27" s="204" t="e">
        <f>VLOOKUP(C27,'NOV 2'!$C$2:$L$55,10,FALSE)</f>
        <v>#N/A</v>
      </c>
      <c r="P27" s="204" t="e">
        <f>VLOOKUP(C27,'NOV 3'!$C$2:$L$55,10,FALSE)</f>
        <v>#N/A</v>
      </c>
      <c r="Q27" s="216"/>
      <c r="R27" s="216" t="e">
        <f t="shared" si="6"/>
        <v>#N/A</v>
      </c>
    </row>
    <row r="28" spans="1:18" hidden="1" x14ac:dyDescent="0.3">
      <c r="A28" s="202">
        <v>27</v>
      </c>
      <c r="B28" s="201">
        <f>'NOV 1'!B28</f>
        <v>0</v>
      </c>
      <c r="C28" s="201">
        <f>'NOV 1'!C28</f>
        <v>0</v>
      </c>
      <c r="D28" s="204" t="e">
        <f>VLOOKUP(C28,'NOV 1'!$C$2:$D$55,2,FALSE)</f>
        <v>#N/A</v>
      </c>
      <c r="E28" s="204" t="e">
        <f>VLOOKUP(C28,'NOV 2'!$C$2:$D$55,2,FALSE)</f>
        <v>#N/A</v>
      </c>
      <c r="F28" s="204" t="e">
        <f>VLOOKUP(C28,'NOV 3'!$C$2:$D$55,2,FALSE)</f>
        <v>#N/A</v>
      </c>
      <c r="G28" s="216"/>
      <c r="H28" s="216" t="e">
        <f t="shared" si="4"/>
        <v>#N/A</v>
      </c>
      <c r="I28" s="277" t="e">
        <f>VLOOKUP(C28,'NOV 1'!$C$2:$K$55,9,FALSE)</f>
        <v>#N/A</v>
      </c>
      <c r="J28" s="205" t="e">
        <f>VLOOKUP(C28,'NOV 2'!$C$2:$K$55,9,FALSE)</f>
        <v>#N/A</v>
      </c>
      <c r="K28" s="205" t="e">
        <f>VLOOKUP(C28,'NOV 3'!$C$2:$K$55,9,FALSE)</f>
        <v>#N/A</v>
      </c>
      <c r="L28" s="217"/>
      <c r="M28" s="217" t="e">
        <f t="shared" si="5"/>
        <v>#N/A</v>
      </c>
      <c r="N28" s="204" t="e">
        <f>VLOOKUP(C28,'NOV 1'!$C$2:$L$55,10,FALSE)</f>
        <v>#N/A</v>
      </c>
      <c r="O28" s="204" t="e">
        <f>VLOOKUP(C28,'NOV 2'!$C$2:$L$55,10,FALSE)</f>
        <v>#N/A</v>
      </c>
      <c r="P28" s="204" t="e">
        <f>VLOOKUP(C28,'NOV 3'!$C$2:$L$55,10,FALSE)</f>
        <v>#N/A</v>
      </c>
      <c r="Q28" s="216"/>
      <c r="R28" s="216" t="e">
        <f t="shared" si="6"/>
        <v>#N/A</v>
      </c>
    </row>
    <row r="29" spans="1:18" hidden="1" x14ac:dyDescent="0.3">
      <c r="A29" s="202">
        <v>28</v>
      </c>
      <c r="B29" s="201">
        <f>'NOV 1'!B29</f>
        <v>0</v>
      </c>
      <c r="C29" s="201">
        <f>'NOV 1'!C29</f>
        <v>0</v>
      </c>
      <c r="D29" s="204" t="e">
        <f>VLOOKUP(C29,'NOV 1'!$C$2:$D$55,2,FALSE)</f>
        <v>#N/A</v>
      </c>
      <c r="E29" s="204" t="e">
        <f>VLOOKUP(C29,'NOV 2'!$C$2:$D$55,2,FALSE)</f>
        <v>#N/A</v>
      </c>
      <c r="F29" s="204" t="e">
        <f>VLOOKUP(C29,'NOV 3'!$C$2:$D$55,2,FALSE)</f>
        <v>#N/A</v>
      </c>
      <c r="G29" s="216"/>
      <c r="H29" s="216" t="e">
        <f t="shared" si="4"/>
        <v>#N/A</v>
      </c>
      <c r="I29" s="277" t="e">
        <f>VLOOKUP(C29,'NOV 1'!$C$2:$K$55,9,FALSE)</f>
        <v>#N/A</v>
      </c>
      <c r="J29" s="205" t="e">
        <f>VLOOKUP(C29,'NOV 2'!$C$2:$K$55,9,FALSE)</f>
        <v>#N/A</v>
      </c>
      <c r="K29" s="205" t="e">
        <f>VLOOKUP(C29,'NOV 3'!$C$2:$K$55,9,FALSE)</f>
        <v>#N/A</v>
      </c>
      <c r="L29" s="217"/>
      <c r="M29" s="217" t="e">
        <f t="shared" si="5"/>
        <v>#N/A</v>
      </c>
      <c r="N29" s="204" t="e">
        <f>VLOOKUP(C29,'NOV 1'!$C$2:$L$55,10,FALSE)</f>
        <v>#N/A</v>
      </c>
      <c r="O29" s="204" t="e">
        <f>VLOOKUP(C29,'NOV 2'!$C$2:$L$55,10,FALSE)</f>
        <v>#N/A</v>
      </c>
      <c r="P29" s="204" t="e">
        <f>VLOOKUP(C29,'NOV 3'!$C$2:$L$55,10,FALSE)</f>
        <v>#N/A</v>
      </c>
      <c r="Q29" s="216"/>
      <c r="R29" s="216" t="e">
        <f t="shared" si="6"/>
        <v>#N/A</v>
      </c>
    </row>
    <row r="30" spans="1:18" hidden="1" x14ac:dyDescent="0.3">
      <c r="A30" s="202">
        <v>29</v>
      </c>
      <c r="B30" s="201">
        <f>'NOV 1'!B30</f>
        <v>0</v>
      </c>
      <c r="C30" s="201">
        <f>'NOV 1'!C30</f>
        <v>0</v>
      </c>
      <c r="D30" s="204" t="e">
        <f>VLOOKUP(C30,'NOV 1'!$C$2:$D$55,2,FALSE)</f>
        <v>#N/A</v>
      </c>
      <c r="E30" s="204" t="e">
        <f>VLOOKUP(C30,'NOV 2'!$C$2:$D$55,2,FALSE)</f>
        <v>#N/A</v>
      </c>
      <c r="F30" s="204" t="e">
        <f>VLOOKUP(C30,'NOV 3'!$C$2:$D$55,2,FALSE)</f>
        <v>#N/A</v>
      </c>
      <c r="G30" s="216"/>
      <c r="H30" s="216" t="e">
        <f t="shared" si="4"/>
        <v>#N/A</v>
      </c>
      <c r="I30" s="277" t="e">
        <f>VLOOKUP(C30,'NOV 1'!$C$2:$K$55,9,FALSE)</f>
        <v>#N/A</v>
      </c>
      <c r="J30" s="205" t="e">
        <f>VLOOKUP(C30,'NOV 2'!$C$2:$K$55,9,FALSE)</f>
        <v>#N/A</v>
      </c>
      <c r="K30" s="205" t="e">
        <f>VLOOKUP(C30,'NOV 3'!$C$2:$K$55,9,FALSE)</f>
        <v>#N/A</v>
      </c>
      <c r="L30" s="217"/>
      <c r="M30" s="217" t="e">
        <f t="shared" si="5"/>
        <v>#N/A</v>
      </c>
      <c r="N30" s="204" t="e">
        <f>VLOOKUP(C30,'NOV 1'!$C$2:$L$55,10,FALSE)</f>
        <v>#N/A</v>
      </c>
      <c r="O30" s="204" t="e">
        <f>VLOOKUP(C30,'NOV 2'!$C$2:$L$55,10,FALSE)</f>
        <v>#N/A</v>
      </c>
      <c r="P30" s="204" t="e">
        <f>VLOOKUP(C30,'NOV 3'!$C$2:$L$55,10,FALSE)</f>
        <v>#N/A</v>
      </c>
      <c r="Q30" s="216"/>
      <c r="R30" s="216" t="e">
        <f t="shared" si="6"/>
        <v>#N/A</v>
      </c>
    </row>
    <row r="31" spans="1:18" hidden="1" x14ac:dyDescent="0.3">
      <c r="A31" s="202">
        <v>30</v>
      </c>
      <c r="B31" s="201">
        <f>'NOV 1'!B31</f>
        <v>0</v>
      </c>
      <c r="C31" s="201">
        <f>'NOV 1'!C31</f>
        <v>0</v>
      </c>
      <c r="D31" s="204" t="e">
        <f>VLOOKUP(C31,'NOV 1'!$C$2:$D$55,2,FALSE)</f>
        <v>#N/A</v>
      </c>
      <c r="E31" s="204" t="e">
        <f>VLOOKUP(C31,'NOV 2'!$C$2:$D$55,2,FALSE)</f>
        <v>#N/A</v>
      </c>
      <c r="F31" s="204" t="e">
        <f>VLOOKUP(C31,'NOV 3'!$C$2:$D$55,2,FALSE)</f>
        <v>#N/A</v>
      </c>
      <c r="G31" s="216"/>
      <c r="H31" s="216" t="e">
        <f t="shared" si="4"/>
        <v>#N/A</v>
      </c>
      <c r="I31" s="277" t="e">
        <f>VLOOKUP(C31,'NOV 1'!$C$2:$K$55,9,FALSE)</f>
        <v>#N/A</v>
      </c>
      <c r="J31" s="205" t="e">
        <f>VLOOKUP(C31,'NOV 2'!$C$2:$K$55,9,FALSE)</f>
        <v>#N/A</v>
      </c>
      <c r="K31" s="205" t="e">
        <f>VLOOKUP(C31,'NOV 3'!$C$2:$K$55,9,FALSE)</f>
        <v>#N/A</v>
      </c>
      <c r="L31" s="217"/>
      <c r="M31" s="217" t="e">
        <f t="shared" si="5"/>
        <v>#N/A</v>
      </c>
      <c r="N31" s="204" t="e">
        <f>VLOOKUP(C31,'NOV 1'!$C$2:$L$55,10,FALSE)</f>
        <v>#N/A</v>
      </c>
      <c r="O31" s="204" t="e">
        <f>VLOOKUP(C31,'NOV 2'!$C$2:$L$55,10,FALSE)</f>
        <v>#N/A</v>
      </c>
      <c r="P31" s="204" t="e">
        <f>VLOOKUP(C31,'NOV 3'!$C$2:$L$55,10,FALSE)</f>
        <v>#N/A</v>
      </c>
      <c r="Q31" s="216"/>
      <c r="R31" s="216" t="e">
        <f t="shared" si="6"/>
        <v>#N/A</v>
      </c>
    </row>
    <row r="32" spans="1:18" hidden="1" x14ac:dyDescent="0.3">
      <c r="A32" s="202">
        <v>31</v>
      </c>
      <c r="B32" s="201">
        <f>'NOV 1'!B32</f>
        <v>0</v>
      </c>
      <c r="C32" s="201">
        <f>'NOV 1'!C32</f>
        <v>0</v>
      </c>
      <c r="D32" s="204" t="e">
        <f>VLOOKUP(C32,'NOV 1'!$C$2:$D$55,2,FALSE)</f>
        <v>#N/A</v>
      </c>
      <c r="E32" s="204" t="e">
        <f>VLOOKUP(C32,'NOV 2'!$C$2:$D$55,2,FALSE)</f>
        <v>#N/A</v>
      </c>
      <c r="F32" s="204" t="e">
        <f>VLOOKUP(C32,'NOV 3'!$C$2:$D$55,2,FALSE)</f>
        <v>#N/A</v>
      </c>
      <c r="G32" s="207"/>
      <c r="H32" s="216" t="e">
        <f t="shared" si="4"/>
        <v>#N/A</v>
      </c>
      <c r="I32" s="277" t="e">
        <f>VLOOKUP(C32,'NOV 1'!$C$2:$K$55,9,FALSE)</f>
        <v>#N/A</v>
      </c>
      <c r="J32" s="205" t="e">
        <f>VLOOKUP(C32,'NOV 2'!$C$2:$K$55,9,FALSE)</f>
        <v>#N/A</v>
      </c>
      <c r="K32" s="205" t="e">
        <f>VLOOKUP(C32,'NOV 3'!$C$2:$K$55,9,FALSE)</f>
        <v>#N/A</v>
      </c>
      <c r="L32" s="208"/>
      <c r="M32" s="217" t="e">
        <f t="shared" si="5"/>
        <v>#N/A</v>
      </c>
      <c r="N32" s="204" t="e">
        <f>VLOOKUP(C32,'NOV 1'!$C$2:$L$55,10,FALSE)</f>
        <v>#N/A</v>
      </c>
      <c r="O32" s="204" t="e">
        <f>VLOOKUP(C32,'NOV 2'!$C$2:$L$55,10,FALSE)</f>
        <v>#N/A</v>
      </c>
      <c r="P32" s="204" t="e">
        <f>VLOOKUP(C32,'NOV 3'!$C$2:$L$55,10,FALSE)</f>
        <v>#N/A</v>
      </c>
      <c r="Q32" s="207"/>
      <c r="R32" s="216" t="e">
        <f t="shared" si="6"/>
        <v>#N/A</v>
      </c>
    </row>
    <row r="33" spans="1:18" hidden="1" x14ac:dyDescent="0.3">
      <c r="A33" s="202">
        <v>32</v>
      </c>
      <c r="B33" s="201">
        <f>'NOV 1'!B33</f>
        <v>0</v>
      </c>
      <c r="C33" s="201">
        <f>'NOV 1'!C33</f>
        <v>0</v>
      </c>
      <c r="D33" s="204" t="e">
        <f>VLOOKUP(C33,'NOV 1'!$C$2:$D$55,2,FALSE)</f>
        <v>#N/A</v>
      </c>
      <c r="E33" s="204" t="e">
        <f>VLOOKUP(C33,'NOV 2'!$C$2:$D$55,2,FALSE)</f>
        <v>#N/A</v>
      </c>
      <c r="F33" s="204" t="e">
        <f>VLOOKUP(C33,'NOV 3'!$C$2:$D$55,2,FALSE)</f>
        <v>#N/A</v>
      </c>
      <c r="G33" s="207"/>
      <c r="H33" s="216" t="e">
        <f t="shared" si="4"/>
        <v>#N/A</v>
      </c>
      <c r="I33" s="277" t="e">
        <f>VLOOKUP(C33,'NOV 1'!$C$2:$K$55,9,FALSE)</f>
        <v>#N/A</v>
      </c>
      <c r="J33" s="205" t="e">
        <f>VLOOKUP(C33,'NOV 2'!$C$2:$K$55,9,FALSE)</f>
        <v>#N/A</v>
      </c>
      <c r="K33" s="205" t="e">
        <f>VLOOKUP(C33,'NOV 3'!$C$2:$K$55,9,FALSE)</f>
        <v>#N/A</v>
      </c>
      <c r="L33" s="208"/>
      <c r="M33" s="217" t="e">
        <f t="shared" si="5"/>
        <v>#N/A</v>
      </c>
      <c r="N33" s="204" t="e">
        <f>VLOOKUP(C33,'NOV 1'!$C$2:$L$55,10,FALSE)</f>
        <v>#N/A</v>
      </c>
      <c r="O33" s="204" t="e">
        <f>VLOOKUP(C33,'NOV 2'!$C$2:$L$55,10,FALSE)</f>
        <v>#N/A</v>
      </c>
      <c r="P33" s="204" t="e">
        <f>VLOOKUP(C33,'NOV 3'!$C$2:$L$55,10,FALSE)</f>
        <v>#N/A</v>
      </c>
      <c r="Q33" s="207"/>
      <c r="R33" s="216" t="e">
        <f t="shared" si="6"/>
        <v>#N/A</v>
      </c>
    </row>
    <row r="34" spans="1:18" hidden="1" x14ac:dyDescent="0.3">
      <c r="A34" s="202">
        <v>33</v>
      </c>
      <c r="B34" s="201">
        <f>'NOV 1'!B34</f>
        <v>0</v>
      </c>
      <c r="C34" s="201">
        <f>'NOV 1'!C34</f>
        <v>0</v>
      </c>
      <c r="D34" s="204" t="e">
        <f>VLOOKUP(C34,'NOV 1'!$C$2:$D$55,2,FALSE)</f>
        <v>#N/A</v>
      </c>
      <c r="E34" s="204" t="e">
        <f>VLOOKUP(C34,'NOV 2'!$C$2:$D$55,2,FALSE)</f>
        <v>#N/A</v>
      </c>
      <c r="F34" s="204" t="e">
        <f>VLOOKUP(C34,'NOV 3'!$C$2:$D$55,2,FALSE)</f>
        <v>#N/A</v>
      </c>
      <c r="G34" s="207"/>
      <c r="H34" s="216" t="e">
        <f t="shared" si="4"/>
        <v>#N/A</v>
      </c>
      <c r="I34" s="277" t="e">
        <f>VLOOKUP(C34,'NOV 1'!$C$2:$K$55,9,FALSE)</f>
        <v>#N/A</v>
      </c>
      <c r="J34" s="205" t="e">
        <f>VLOOKUP(C34,'NOV 2'!$C$2:$K$55,9,FALSE)</f>
        <v>#N/A</v>
      </c>
      <c r="K34" s="205" t="e">
        <f>VLOOKUP(C34,'NOV 3'!$C$2:$K$55,9,FALSE)</f>
        <v>#N/A</v>
      </c>
      <c r="L34" s="208"/>
      <c r="M34" s="217" t="e">
        <f t="shared" si="5"/>
        <v>#N/A</v>
      </c>
      <c r="N34" s="204" t="e">
        <f>VLOOKUP(C34,'NOV 1'!$C$2:$L$55,10,FALSE)</f>
        <v>#N/A</v>
      </c>
      <c r="O34" s="204" t="e">
        <f>VLOOKUP(C34,'NOV 2'!$C$2:$L$55,10,FALSE)</f>
        <v>#N/A</v>
      </c>
      <c r="P34" s="204" t="e">
        <f>VLOOKUP(C34,'NOV 3'!$C$2:$L$55,10,FALSE)</f>
        <v>#N/A</v>
      </c>
      <c r="Q34" s="207"/>
      <c r="R34" s="216" t="e">
        <f t="shared" si="6"/>
        <v>#N/A</v>
      </c>
    </row>
    <row r="35" spans="1:18" hidden="1" x14ac:dyDescent="0.3">
      <c r="A35" s="202">
        <v>34</v>
      </c>
      <c r="B35" s="201">
        <f>'NOV 1'!B35</f>
        <v>0</v>
      </c>
      <c r="C35" s="201">
        <f>'NOV 1'!C35</f>
        <v>0</v>
      </c>
      <c r="D35" s="204" t="e">
        <f>VLOOKUP(C35,'NOV 1'!$C$2:$D$55,2,FALSE)</f>
        <v>#N/A</v>
      </c>
      <c r="E35" s="204" t="e">
        <f>VLOOKUP(C35,'NOV 2'!$C$2:$D$55,2,FALSE)</f>
        <v>#N/A</v>
      </c>
      <c r="F35" s="204" t="e">
        <f>VLOOKUP(C35,'NOV 3'!$C$2:$D$55,2,FALSE)</f>
        <v>#N/A</v>
      </c>
      <c r="G35" s="207"/>
      <c r="H35" s="216" t="e">
        <f t="shared" si="4"/>
        <v>#N/A</v>
      </c>
      <c r="I35" s="277" t="e">
        <f>VLOOKUP(C35,'NOV 1'!$C$2:$K$55,9,FALSE)</f>
        <v>#N/A</v>
      </c>
      <c r="J35" s="205" t="e">
        <f>VLOOKUP(C35,'NOV 2'!$C$2:$K$55,9,FALSE)</f>
        <v>#N/A</v>
      </c>
      <c r="K35" s="205" t="e">
        <f>VLOOKUP(C35,'NOV 3'!$C$2:$K$55,9,FALSE)</f>
        <v>#N/A</v>
      </c>
      <c r="L35" s="208"/>
      <c r="M35" s="217" t="e">
        <f t="shared" si="5"/>
        <v>#N/A</v>
      </c>
      <c r="N35" s="204" t="e">
        <f>VLOOKUP(C35,'NOV 1'!$C$2:$L$55,10,FALSE)</f>
        <v>#N/A</v>
      </c>
      <c r="O35" s="204" t="e">
        <f>VLOOKUP(C35,'NOV 2'!$C$2:$L$55,10,FALSE)</f>
        <v>#N/A</v>
      </c>
      <c r="P35" s="204" t="e">
        <f>VLOOKUP(C35,'NOV 3'!$C$2:$L$55,10,FALSE)</f>
        <v>#N/A</v>
      </c>
      <c r="Q35" s="207"/>
      <c r="R35" s="216" t="e">
        <f t="shared" si="6"/>
        <v>#N/A</v>
      </c>
    </row>
    <row r="36" spans="1:18" hidden="1" x14ac:dyDescent="0.3">
      <c r="A36" s="202">
        <v>35</v>
      </c>
      <c r="B36" s="201">
        <f>'NOV 1'!B36</f>
        <v>0</v>
      </c>
      <c r="C36" s="201">
        <f>'NOV 1'!C36</f>
        <v>0</v>
      </c>
      <c r="D36" s="204" t="e">
        <f>VLOOKUP(C36,'NOV 1'!$C$2:$D$55,2,FALSE)</f>
        <v>#N/A</v>
      </c>
      <c r="E36" s="204" t="e">
        <f>VLOOKUP(C36,'NOV 2'!$C$2:$D$55,2,FALSE)</f>
        <v>#N/A</v>
      </c>
      <c r="F36" s="204" t="e">
        <f>VLOOKUP(C36,'NOV 3'!$C$2:$D$55,2,FALSE)</f>
        <v>#N/A</v>
      </c>
      <c r="G36" s="207"/>
      <c r="H36" s="216" t="e">
        <f t="shared" si="4"/>
        <v>#N/A</v>
      </c>
      <c r="I36" s="277" t="e">
        <f>VLOOKUP(C36,'NOV 1'!$C$2:$K$55,9,FALSE)</f>
        <v>#N/A</v>
      </c>
      <c r="J36" s="205" t="e">
        <f>VLOOKUP(C36,'NOV 2'!$C$2:$K$55,9,FALSE)</f>
        <v>#N/A</v>
      </c>
      <c r="K36" s="205" t="e">
        <f>VLOOKUP(C36,'NOV 3'!$C$2:$K$55,9,FALSE)</f>
        <v>#N/A</v>
      </c>
      <c r="L36" s="208"/>
      <c r="M36" s="217" t="e">
        <f t="shared" si="5"/>
        <v>#N/A</v>
      </c>
      <c r="N36" s="204" t="e">
        <f>VLOOKUP(C36,'NOV 1'!$C$2:$L$55,10,FALSE)</f>
        <v>#N/A</v>
      </c>
      <c r="O36" s="204" t="e">
        <f>VLOOKUP(C36,'NOV 2'!$C$2:$L$55,10,FALSE)</f>
        <v>#N/A</v>
      </c>
      <c r="P36" s="204" t="e">
        <f>VLOOKUP(C36,'NOV 3'!$C$2:$L$55,10,FALSE)</f>
        <v>#N/A</v>
      </c>
      <c r="Q36" s="207"/>
      <c r="R36" s="216" t="e">
        <f t="shared" si="6"/>
        <v>#N/A</v>
      </c>
    </row>
    <row r="37" spans="1:18" hidden="1" x14ac:dyDescent="0.3">
      <c r="A37" s="202">
        <v>36</v>
      </c>
      <c r="B37" s="201">
        <f>'NOV 1'!B37</f>
        <v>0</v>
      </c>
      <c r="C37" s="201">
        <f>'NOV 1'!C37</f>
        <v>0</v>
      </c>
      <c r="D37" s="204" t="e">
        <f>VLOOKUP(C37,'NOV 1'!$C$2:$D$55,2,FALSE)</f>
        <v>#N/A</v>
      </c>
      <c r="E37" s="204" t="e">
        <f>VLOOKUP(C37,'NOV 2'!$C$2:$D$55,2,FALSE)</f>
        <v>#N/A</v>
      </c>
      <c r="F37" s="204" t="e">
        <f>VLOOKUP(C37,'NOV 3'!$C$2:$D$55,2,FALSE)</f>
        <v>#N/A</v>
      </c>
      <c r="G37" s="207"/>
      <c r="H37" s="216" t="e">
        <f t="shared" si="4"/>
        <v>#N/A</v>
      </c>
      <c r="I37" s="277" t="e">
        <f>VLOOKUP(C37,'NOV 1'!$C$2:$K$55,9,FALSE)</f>
        <v>#N/A</v>
      </c>
      <c r="J37" s="205" t="e">
        <f>VLOOKUP(C37,'NOV 2'!$C$2:$K$55,9,FALSE)</f>
        <v>#N/A</v>
      </c>
      <c r="K37" s="205" t="e">
        <f>VLOOKUP(C37,'NOV 3'!$C$2:$K$55,9,FALSE)</f>
        <v>#N/A</v>
      </c>
      <c r="L37" s="208"/>
      <c r="M37" s="217" t="e">
        <f t="shared" si="5"/>
        <v>#N/A</v>
      </c>
      <c r="N37" s="204" t="e">
        <f>VLOOKUP(C37,'NOV 1'!$C$2:$L$55,10,FALSE)</f>
        <v>#N/A</v>
      </c>
      <c r="O37" s="204" t="e">
        <f>VLOOKUP(C37,'NOV 2'!$C$2:$L$55,10,FALSE)</f>
        <v>#N/A</v>
      </c>
      <c r="P37" s="204" t="e">
        <f>VLOOKUP(C37,'NOV 3'!$C$2:$L$55,10,FALSE)</f>
        <v>#N/A</v>
      </c>
      <c r="Q37" s="207"/>
      <c r="R37" s="216" t="e">
        <f t="shared" si="6"/>
        <v>#N/A</v>
      </c>
    </row>
    <row r="38" spans="1:18" hidden="1" x14ac:dyDescent="0.3">
      <c r="A38" s="202">
        <v>37</v>
      </c>
      <c r="B38" s="201">
        <f>'NOV 1'!B38</f>
        <v>0</v>
      </c>
      <c r="C38" s="201">
        <f>'NOV 1'!C38</f>
        <v>0</v>
      </c>
      <c r="D38" s="204" t="e">
        <f>VLOOKUP(C38,'NOV 1'!$C$2:$D$55,2,FALSE)</f>
        <v>#N/A</v>
      </c>
      <c r="E38" s="204" t="e">
        <f>VLOOKUP(C38,'NOV 2'!$C$2:$D$55,2,FALSE)</f>
        <v>#N/A</v>
      </c>
      <c r="F38" s="204" t="e">
        <f>VLOOKUP(C38,'NOV 3'!$C$2:$D$55,2,FALSE)</f>
        <v>#N/A</v>
      </c>
      <c r="G38" s="207"/>
      <c r="H38" s="216" t="e">
        <f t="shared" si="4"/>
        <v>#N/A</v>
      </c>
      <c r="I38" s="277" t="e">
        <f>VLOOKUP(C38,'NOV 1'!$C$2:$K$55,9,FALSE)</f>
        <v>#N/A</v>
      </c>
      <c r="J38" s="205" t="e">
        <f>VLOOKUP(C38,'NOV 2'!$C$2:$K$55,9,FALSE)</f>
        <v>#N/A</v>
      </c>
      <c r="K38" s="205" t="e">
        <f>VLOOKUP(C38,'NOV 3'!$C$2:$K$55,9,FALSE)</f>
        <v>#N/A</v>
      </c>
      <c r="L38" s="208"/>
      <c r="M38" s="217" t="e">
        <f t="shared" si="5"/>
        <v>#N/A</v>
      </c>
      <c r="N38" s="204" t="e">
        <f>VLOOKUP(C38,'NOV 1'!$C$2:$L$55,10,FALSE)</f>
        <v>#N/A</v>
      </c>
      <c r="O38" s="204" t="e">
        <f>VLOOKUP(C38,'NOV 2'!$C$2:$L$55,10,FALSE)</f>
        <v>#N/A</v>
      </c>
      <c r="P38" s="204" t="e">
        <f>VLOOKUP(C38,'NOV 3'!$C$2:$L$55,10,FALSE)</f>
        <v>#N/A</v>
      </c>
      <c r="Q38" s="207"/>
      <c r="R38" s="216" t="e">
        <f t="shared" si="6"/>
        <v>#N/A</v>
      </c>
    </row>
    <row r="39" spans="1:18" hidden="1" x14ac:dyDescent="0.3">
      <c r="A39" s="202">
        <v>38</v>
      </c>
      <c r="B39" s="201">
        <f>'NOV 1'!B39</f>
        <v>0</v>
      </c>
      <c r="C39" s="201">
        <f>'NOV 1'!C39</f>
        <v>0</v>
      </c>
      <c r="D39" s="204" t="e">
        <f>VLOOKUP(C39,'NOV 1'!$C$2:$D$55,2,FALSE)</f>
        <v>#N/A</v>
      </c>
      <c r="E39" s="204" t="e">
        <f>VLOOKUP(C39,'NOV 2'!$C$2:$D$55,2,FALSE)</f>
        <v>#N/A</v>
      </c>
      <c r="F39" s="204" t="e">
        <f>VLOOKUP(C39,'NOV 3'!$C$2:$D$55,2,FALSE)</f>
        <v>#N/A</v>
      </c>
      <c r="G39" s="207"/>
      <c r="H39" s="216" t="e">
        <f t="shared" si="4"/>
        <v>#N/A</v>
      </c>
      <c r="I39" s="277" t="e">
        <f>VLOOKUP(C39,'NOV 1'!$C$2:$K$55,9,FALSE)</f>
        <v>#N/A</v>
      </c>
      <c r="J39" s="205" t="e">
        <f>VLOOKUP(C39,'NOV 2'!$C$2:$K$55,9,FALSE)</f>
        <v>#N/A</v>
      </c>
      <c r="K39" s="205" t="e">
        <f>VLOOKUP(C39,'NOV 3'!$C$2:$K$55,9,FALSE)</f>
        <v>#N/A</v>
      </c>
      <c r="L39" s="208"/>
      <c r="M39" s="217" t="e">
        <f t="shared" si="5"/>
        <v>#N/A</v>
      </c>
      <c r="N39" s="204" t="e">
        <f>VLOOKUP(C39,'NOV 1'!$C$2:$L$55,10,FALSE)</f>
        <v>#N/A</v>
      </c>
      <c r="O39" s="204" t="e">
        <f>VLOOKUP(C39,'NOV 2'!$C$2:$L$55,10,FALSE)</f>
        <v>#N/A</v>
      </c>
      <c r="P39" s="204" t="e">
        <f>VLOOKUP(C39,'NOV 3'!$C$2:$L$55,10,FALSE)</f>
        <v>#N/A</v>
      </c>
      <c r="Q39" s="207"/>
      <c r="R39" s="216" t="e">
        <f t="shared" si="6"/>
        <v>#N/A</v>
      </c>
    </row>
    <row r="40" spans="1:18" hidden="1" x14ac:dyDescent="0.3">
      <c r="A40" s="202">
        <v>39</v>
      </c>
      <c r="B40" s="201">
        <f>'NOV 1'!B40</f>
        <v>0</v>
      </c>
      <c r="C40" s="201">
        <f>'NOV 1'!C40</f>
        <v>0</v>
      </c>
      <c r="D40" s="204" t="e">
        <f>VLOOKUP(C40,'NOV 1'!$C$2:$D$55,2,FALSE)</f>
        <v>#N/A</v>
      </c>
      <c r="E40" s="204" t="e">
        <f>VLOOKUP(C40,'NOV 2'!$C$2:$D$55,2,FALSE)</f>
        <v>#N/A</v>
      </c>
      <c r="F40" s="204" t="e">
        <f>VLOOKUP(C40,'NOV 3'!$C$2:$D$55,2,FALSE)</f>
        <v>#N/A</v>
      </c>
      <c r="G40" s="207"/>
      <c r="H40" s="216" t="e">
        <f t="shared" si="4"/>
        <v>#N/A</v>
      </c>
      <c r="I40" s="277" t="e">
        <f>VLOOKUP(C40,'NOV 1'!$C$2:$K$55,9,FALSE)</f>
        <v>#N/A</v>
      </c>
      <c r="J40" s="205" t="e">
        <f>VLOOKUP(C40,'NOV 2'!$C$2:$K$55,9,FALSE)</f>
        <v>#N/A</v>
      </c>
      <c r="K40" s="205" t="e">
        <f>VLOOKUP(C40,'NOV 3'!$C$2:$K$55,9,FALSE)</f>
        <v>#N/A</v>
      </c>
      <c r="L40" s="208"/>
      <c r="M40" s="217" t="e">
        <f t="shared" si="5"/>
        <v>#N/A</v>
      </c>
      <c r="N40" s="204" t="e">
        <f>VLOOKUP(C40,'NOV 1'!$C$2:$L$55,10,FALSE)</f>
        <v>#N/A</v>
      </c>
      <c r="O40" s="204" t="e">
        <f>VLOOKUP(C40,'NOV 2'!$C$2:$L$55,10,FALSE)</f>
        <v>#N/A</v>
      </c>
      <c r="P40" s="204" t="e">
        <f>VLOOKUP(C40,'NOV 3'!$C$2:$L$55,10,FALSE)</f>
        <v>#N/A</v>
      </c>
      <c r="Q40" s="207"/>
      <c r="R40" s="216" t="e">
        <f t="shared" si="6"/>
        <v>#N/A</v>
      </c>
    </row>
    <row r="41" spans="1:18" hidden="1" x14ac:dyDescent="0.3">
      <c r="A41" s="202">
        <v>40</v>
      </c>
      <c r="B41" s="201">
        <f>'NOV 1'!B41</f>
        <v>0</v>
      </c>
      <c r="C41" s="201">
        <f>'NOV 1'!C41</f>
        <v>0</v>
      </c>
      <c r="D41" s="204" t="e">
        <f>VLOOKUP(C41,'NOV 1'!$C$2:$D$55,2,FALSE)</f>
        <v>#N/A</v>
      </c>
      <c r="E41" s="204" t="e">
        <f>VLOOKUP(C41,'NOV 2'!$C$2:$D$55,2,FALSE)</f>
        <v>#N/A</v>
      </c>
      <c r="F41" s="204" t="e">
        <f>VLOOKUP(C41,'NOV 3'!$C$2:$D$55,2,FALSE)</f>
        <v>#N/A</v>
      </c>
      <c r="G41" s="207"/>
      <c r="H41" s="216" t="e">
        <f t="shared" si="4"/>
        <v>#N/A</v>
      </c>
      <c r="I41" s="277" t="e">
        <f>VLOOKUP(C41,'NOV 1'!$C$2:$K$55,9,FALSE)</f>
        <v>#N/A</v>
      </c>
      <c r="J41" s="205" t="e">
        <f>VLOOKUP(C41,'NOV 2'!$C$2:$K$55,9,FALSE)</f>
        <v>#N/A</v>
      </c>
      <c r="K41" s="205" t="e">
        <f>VLOOKUP(C41,'NOV 3'!$C$2:$K$55,9,FALSE)</f>
        <v>#N/A</v>
      </c>
      <c r="L41" s="208"/>
      <c r="M41" s="217" t="e">
        <f t="shared" si="5"/>
        <v>#N/A</v>
      </c>
      <c r="N41" s="204" t="e">
        <f>VLOOKUP(C41,'NOV 1'!$C$2:$L$55,10,FALSE)</f>
        <v>#N/A</v>
      </c>
      <c r="O41" s="204" t="e">
        <f>VLOOKUP(C41,'NOV 2'!$C$2:$L$55,10,FALSE)</f>
        <v>#N/A</v>
      </c>
      <c r="P41" s="204" t="e">
        <f>VLOOKUP(C41,'NOV 3'!$C$2:$L$55,10,FALSE)</f>
        <v>#N/A</v>
      </c>
      <c r="Q41" s="207"/>
      <c r="R41" s="216" t="e">
        <f t="shared" si="6"/>
        <v>#N/A</v>
      </c>
    </row>
    <row r="42" spans="1:18" hidden="1" x14ac:dyDescent="0.3">
      <c r="A42" s="202">
        <v>41</v>
      </c>
      <c r="B42" s="201">
        <f>'NOV 1'!B42</f>
        <v>0</v>
      </c>
      <c r="C42" s="201">
        <f>'NOV 1'!C42</f>
        <v>0</v>
      </c>
      <c r="D42" s="204" t="e">
        <f>VLOOKUP(C42,'NOV 1'!$C$2:$D$55,2,FALSE)</f>
        <v>#N/A</v>
      </c>
      <c r="E42" s="204" t="e">
        <f>VLOOKUP(C42,'NOV 2'!$C$2:$D$55,2,FALSE)</f>
        <v>#N/A</v>
      </c>
      <c r="F42" s="204" t="e">
        <f>VLOOKUP(C42,'NOV 3'!$C$2:$D$55,2,FALSE)</f>
        <v>#N/A</v>
      </c>
      <c r="G42" s="207"/>
      <c r="H42" s="216" t="e">
        <f t="shared" si="4"/>
        <v>#N/A</v>
      </c>
      <c r="I42" s="277" t="e">
        <f>VLOOKUP(C42,'NOV 1'!$C$2:$K$55,9,FALSE)</f>
        <v>#N/A</v>
      </c>
      <c r="J42" s="205" t="e">
        <f>VLOOKUP(C42,'NOV 2'!$C$2:$K$55,9,FALSE)</f>
        <v>#N/A</v>
      </c>
      <c r="K42" s="205" t="e">
        <f>VLOOKUP(C42,'NOV 3'!$C$2:$K$55,9,FALSE)</f>
        <v>#N/A</v>
      </c>
      <c r="L42" s="208"/>
      <c r="M42" s="217" t="e">
        <f t="shared" si="5"/>
        <v>#N/A</v>
      </c>
      <c r="N42" s="204" t="e">
        <f>VLOOKUP(C42,'NOV 1'!$C$2:$L$55,10,FALSE)</f>
        <v>#N/A</v>
      </c>
      <c r="O42" s="204" t="e">
        <f>VLOOKUP(C42,'NOV 2'!$C$2:$L$55,10,FALSE)</f>
        <v>#N/A</v>
      </c>
      <c r="P42" s="204" t="e">
        <f>VLOOKUP(C42,'NOV 3'!$C$2:$L$55,10,FALSE)</f>
        <v>#N/A</v>
      </c>
      <c r="Q42" s="207"/>
      <c r="R42" s="216" t="e">
        <f t="shared" si="6"/>
        <v>#N/A</v>
      </c>
    </row>
    <row r="43" spans="1:18" hidden="1" x14ac:dyDescent="0.3">
      <c r="A43" s="202">
        <v>42</v>
      </c>
      <c r="B43" s="201">
        <f>'NOV 1'!B43</f>
        <v>0</v>
      </c>
      <c r="C43" s="201">
        <f>'NOV 1'!C43</f>
        <v>0</v>
      </c>
      <c r="D43" s="204" t="e">
        <f>VLOOKUP(C43,'NOV 1'!$C$2:$D$55,2,FALSE)</f>
        <v>#N/A</v>
      </c>
      <c r="E43" s="204" t="e">
        <f>VLOOKUP(C43,'NOV 2'!$C$2:$D$55,2,FALSE)</f>
        <v>#N/A</v>
      </c>
      <c r="F43" s="204" t="e">
        <f>VLOOKUP(C43,'NOV 3'!$C$2:$D$55,2,FALSE)</f>
        <v>#N/A</v>
      </c>
      <c r="G43" s="207"/>
      <c r="H43" s="216" t="e">
        <f t="shared" si="4"/>
        <v>#N/A</v>
      </c>
      <c r="I43" s="277" t="e">
        <f>VLOOKUP(C43,'NOV 1'!$C$2:$K$55,9,FALSE)</f>
        <v>#N/A</v>
      </c>
      <c r="J43" s="205" t="e">
        <f>VLOOKUP(C43,'NOV 2'!$C$2:$K$55,9,FALSE)</f>
        <v>#N/A</v>
      </c>
      <c r="K43" s="205" t="e">
        <f>VLOOKUP(C43,'NOV 3'!$C$2:$K$55,9,FALSE)</f>
        <v>#N/A</v>
      </c>
      <c r="L43" s="208"/>
      <c r="M43" s="217" t="e">
        <f t="shared" si="5"/>
        <v>#N/A</v>
      </c>
      <c r="N43" s="204" t="e">
        <f>VLOOKUP(C43,'NOV 1'!$C$2:$L$55,10,FALSE)</f>
        <v>#N/A</v>
      </c>
      <c r="O43" s="204" t="e">
        <f>VLOOKUP(C43,'NOV 2'!$C$2:$L$55,10,FALSE)</f>
        <v>#N/A</v>
      </c>
      <c r="P43" s="204" t="e">
        <f>VLOOKUP(C43,'NOV 3'!$C$2:$L$55,10,FALSE)</f>
        <v>#N/A</v>
      </c>
      <c r="Q43" s="207"/>
      <c r="R43" s="216" t="e">
        <f t="shared" si="6"/>
        <v>#N/A</v>
      </c>
    </row>
    <row r="44" spans="1:18" hidden="1" x14ac:dyDescent="0.3">
      <c r="A44" s="202">
        <v>43</v>
      </c>
      <c r="B44" s="201">
        <f>'NOV 1'!B44</f>
        <v>0</v>
      </c>
      <c r="C44" s="201">
        <f>'NOV 1'!C44</f>
        <v>0</v>
      </c>
      <c r="D44" s="204" t="e">
        <f>VLOOKUP(C44,'NOV 1'!$C$2:$D$55,2,FALSE)</f>
        <v>#N/A</v>
      </c>
      <c r="E44" s="204" t="e">
        <f>VLOOKUP(C44,'NOV 2'!$C$2:$D$55,2,FALSE)</f>
        <v>#N/A</v>
      </c>
      <c r="F44" s="204" t="e">
        <f>VLOOKUP(C44,'NOV 3'!$C$2:$D$55,2,FALSE)</f>
        <v>#N/A</v>
      </c>
      <c r="G44" s="207"/>
      <c r="H44" s="216" t="e">
        <f t="shared" si="4"/>
        <v>#N/A</v>
      </c>
      <c r="I44" s="277" t="e">
        <f>VLOOKUP(C44,'NOV 1'!$C$2:$K$55,9,FALSE)</f>
        <v>#N/A</v>
      </c>
      <c r="J44" s="205" t="e">
        <f>VLOOKUP(C44,'NOV 2'!$C$2:$K$55,9,FALSE)</f>
        <v>#N/A</v>
      </c>
      <c r="K44" s="205" t="e">
        <f>VLOOKUP(C44,'NOV 3'!$C$2:$K$55,9,FALSE)</f>
        <v>#N/A</v>
      </c>
      <c r="L44" s="208"/>
      <c r="M44" s="217" t="e">
        <f t="shared" si="5"/>
        <v>#N/A</v>
      </c>
      <c r="N44" s="204" t="e">
        <f>VLOOKUP(C44,'NOV 1'!$C$2:$L$55,10,FALSE)</f>
        <v>#N/A</v>
      </c>
      <c r="O44" s="204" t="e">
        <f>VLOOKUP(C44,'NOV 2'!$C$2:$L$55,10,FALSE)</f>
        <v>#N/A</v>
      </c>
      <c r="P44" s="204" t="e">
        <f>VLOOKUP(C44,'NOV 3'!$C$2:$L$55,10,FALSE)</f>
        <v>#N/A</v>
      </c>
      <c r="Q44" s="207"/>
      <c r="R44" s="216" t="e">
        <f t="shared" si="6"/>
        <v>#N/A</v>
      </c>
    </row>
    <row r="45" spans="1:18" hidden="1" x14ac:dyDescent="0.3">
      <c r="A45" s="202">
        <v>44</v>
      </c>
      <c r="B45" s="201">
        <f>'NOV 1'!B45</f>
        <v>0</v>
      </c>
      <c r="C45" s="201">
        <f>'NOV 1'!C45</f>
        <v>0</v>
      </c>
      <c r="D45" s="204" t="e">
        <f>VLOOKUP(C45,'NOV 1'!$C$2:$D$55,2,FALSE)</f>
        <v>#N/A</v>
      </c>
      <c r="E45" s="204" t="e">
        <f>VLOOKUP(C45,'NOV 2'!$C$2:$D$55,2,FALSE)</f>
        <v>#N/A</v>
      </c>
      <c r="F45" s="204" t="e">
        <f>VLOOKUP(C45,'NOV 3'!$C$2:$D$55,2,FALSE)</f>
        <v>#N/A</v>
      </c>
      <c r="G45" s="207"/>
      <c r="H45" s="216" t="e">
        <f t="shared" si="4"/>
        <v>#N/A</v>
      </c>
      <c r="I45" s="277" t="e">
        <f>VLOOKUP(C45,'NOV 1'!$C$2:$K$55,9,FALSE)</f>
        <v>#N/A</v>
      </c>
      <c r="J45" s="205" t="e">
        <f>VLOOKUP(C45,'NOV 2'!$C$2:$K$55,9,FALSE)</f>
        <v>#N/A</v>
      </c>
      <c r="K45" s="205" t="e">
        <f>VLOOKUP(C45,'NOV 3'!$C$2:$K$55,9,FALSE)</f>
        <v>#N/A</v>
      </c>
      <c r="L45" s="208"/>
      <c r="M45" s="217" t="e">
        <f t="shared" si="5"/>
        <v>#N/A</v>
      </c>
      <c r="N45" s="204" t="e">
        <f>VLOOKUP(C45,'NOV 1'!$C$2:$L$55,10,FALSE)</f>
        <v>#N/A</v>
      </c>
      <c r="O45" s="204" t="e">
        <f>VLOOKUP(C45,'NOV 2'!$C$2:$L$55,10,FALSE)</f>
        <v>#N/A</v>
      </c>
      <c r="P45" s="204" t="e">
        <f>VLOOKUP(C45,'NOV 3'!$C$2:$L$55,10,FALSE)</f>
        <v>#N/A</v>
      </c>
      <c r="Q45" s="207"/>
      <c r="R45" s="216" t="e">
        <f t="shared" si="6"/>
        <v>#N/A</v>
      </c>
    </row>
    <row r="46" spans="1:18" hidden="1" x14ac:dyDescent="0.3">
      <c r="A46" s="202">
        <v>45</v>
      </c>
      <c r="B46" s="201">
        <f>'NOV 1'!B46</f>
        <v>0</v>
      </c>
      <c r="C46" s="201">
        <f>'NOV 1'!C46</f>
        <v>0</v>
      </c>
      <c r="D46" s="204" t="e">
        <f>VLOOKUP(C46,'NOV 1'!$C$2:$D$55,2,FALSE)</f>
        <v>#N/A</v>
      </c>
      <c r="E46" s="204" t="e">
        <f>VLOOKUP(C46,'NOV 2'!$C$2:$D$55,2,FALSE)</f>
        <v>#N/A</v>
      </c>
      <c r="F46" s="204" t="e">
        <f>VLOOKUP(C46,'NOV 3'!$C$2:$D$55,2,FALSE)</f>
        <v>#N/A</v>
      </c>
      <c r="G46" s="207"/>
      <c r="H46" s="216" t="e">
        <f t="shared" si="4"/>
        <v>#N/A</v>
      </c>
      <c r="I46" s="277" t="e">
        <f>VLOOKUP(C46,'NOV 1'!$C$2:$K$55,9,FALSE)</f>
        <v>#N/A</v>
      </c>
      <c r="J46" s="205" t="e">
        <f>VLOOKUP(C46,'NOV 2'!$C$2:$K$55,9,FALSE)</f>
        <v>#N/A</v>
      </c>
      <c r="K46" s="205" t="e">
        <f>VLOOKUP(C46,'NOV 3'!$C$2:$K$55,9,FALSE)</f>
        <v>#N/A</v>
      </c>
      <c r="L46" s="208"/>
      <c r="M46" s="217" t="e">
        <f t="shared" si="5"/>
        <v>#N/A</v>
      </c>
      <c r="N46" s="204" t="e">
        <f>VLOOKUP(C46,'NOV 1'!$C$2:$L$55,10,FALSE)</f>
        <v>#N/A</v>
      </c>
      <c r="O46" s="204" t="e">
        <f>VLOOKUP(C46,'NOV 2'!$C$2:$L$55,10,FALSE)</f>
        <v>#N/A</v>
      </c>
      <c r="P46" s="204" t="e">
        <f>VLOOKUP(C46,'NOV 3'!$C$2:$L$55,10,FALSE)</f>
        <v>#N/A</v>
      </c>
      <c r="Q46" s="207"/>
      <c r="R46" s="216" t="e">
        <f t="shared" si="6"/>
        <v>#N/A</v>
      </c>
    </row>
    <row r="47" spans="1:18" hidden="1" x14ac:dyDescent="0.3">
      <c r="A47" s="202">
        <v>46</v>
      </c>
      <c r="B47" s="201">
        <f>'NOV 1'!B47</f>
        <v>0</v>
      </c>
      <c r="C47" s="201">
        <f>'NOV 1'!C47</f>
        <v>0</v>
      </c>
      <c r="D47" s="204" t="e">
        <f>VLOOKUP(C47,'NOV 1'!$C$2:$D$55,2,FALSE)</f>
        <v>#N/A</v>
      </c>
      <c r="E47" s="204" t="e">
        <f>VLOOKUP(C47,'NOV 2'!$C$2:$D$55,2,FALSE)</f>
        <v>#N/A</v>
      </c>
      <c r="F47" s="204" t="e">
        <f>VLOOKUP(C47,'NOV 3'!$C$2:$D$55,2,FALSE)</f>
        <v>#N/A</v>
      </c>
      <c r="G47" s="207"/>
      <c r="H47" s="216" t="e">
        <f t="shared" si="4"/>
        <v>#N/A</v>
      </c>
      <c r="I47" s="277" t="e">
        <f>VLOOKUP(C47,'NOV 1'!$C$2:$K$55,9,FALSE)</f>
        <v>#N/A</v>
      </c>
      <c r="J47" s="205" t="e">
        <f>VLOOKUP(C47,'NOV 2'!$C$2:$K$55,9,FALSE)</f>
        <v>#N/A</v>
      </c>
      <c r="K47" s="205" t="e">
        <f>VLOOKUP(C47,'NOV 3'!$C$2:$K$55,9,FALSE)</f>
        <v>#N/A</v>
      </c>
      <c r="L47" s="208"/>
      <c r="M47" s="217" t="e">
        <f t="shared" si="5"/>
        <v>#N/A</v>
      </c>
      <c r="N47" s="204" t="e">
        <f>VLOOKUP(C47,'NOV 1'!$C$2:$L$55,10,FALSE)</f>
        <v>#N/A</v>
      </c>
      <c r="O47" s="204" t="e">
        <f>VLOOKUP(C47,'NOV 2'!$C$2:$L$55,10,FALSE)</f>
        <v>#N/A</v>
      </c>
      <c r="P47" s="204" t="e">
        <f>VLOOKUP(C47,'NOV 3'!$C$2:$L$55,10,FALSE)</f>
        <v>#N/A</v>
      </c>
      <c r="Q47" s="207"/>
      <c r="R47" s="216" t="e">
        <f t="shared" si="6"/>
        <v>#N/A</v>
      </c>
    </row>
    <row r="48" spans="1:18" hidden="1" x14ac:dyDescent="0.3">
      <c r="A48" s="202">
        <v>47</v>
      </c>
      <c r="B48" s="201">
        <f>'NOV 1'!B48</f>
        <v>0</v>
      </c>
      <c r="C48" s="201">
        <f>'NOV 1'!C48</f>
        <v>0</v>
      </c>
      <c r="D48" s="204" t="e">
        <f>VLOOKUP(C48,'NOV 1'!$C$2:$D$55,2,FALSE)</f>
        <v>#N/A</v>
      </c>
      <c r="E48" s="204" t="e">
        <f>VLOOKUP(C48,'NOV 2'!$C$2:$D$55,2,FALSE)</f>
        <v>#N/A</v>
      </c>
      <c r="F48" s="204" t="e">
        <f>VLOOKUP(C48,'NOV 3'!$C$2:$D$55,2,FALSE)</f>
        <v>#N/A</v>
      </c>
      <c r="G48" s="207"/>
      <c r="H48" s="216" t="e">
        <f t="shared" si="4"/>
        <v>#N/A</v>
      </c>
      <c r="I48" s="277" t="e">
        <f>VLOOKUP(C48,'NOV 1'!$C$2:$K$55,9,FALSE)</f>
        <v>#N/A</v>
      </c>
      <c r="J48" s="205" t="e">
        <f>VLOOKUP(C48,'NOV 2'!$C$2:$K$55,9,FALSE)</f>
        <v>#N/A</v>
      </c>
      <c r="K48" s="205" t="e">
        <f>VLOOKUP(C48,'NOV 3'!$C$2:$K$55,9,FALSE)</f>
        <v>#N/A</v>
      </c>
      <c r="L48" s="208"/>
      <c r="M48" s="217" t="e">
        <f t="shared" si="5"/>
        <v>#N/A</v>
      </c>
      <c r="N48" s="204" t="e">
        <f>VLOOKUP(C48,'NOV 1'!$C$2:$L$55,10,FALSE)</f>
        <v>#N/A</v>
      </c>
      <c r="O48" s="204" t="e">
        <f>VLOOKUP(C48,'NOV 2'!$C$2:$L$55,10,FALSE)</f>
        <v>#N/A</v>
      </c>
      <c r="P48" s="204" t="e">
        <f>VLOOKUP(C48,'NOV 3'!$C$2:$L$55,10,FALSE)</f>
        <v>#N/A</v>
      </c>
      <c r="Q48" s="207"/>
      <c r="R48" s="216" t="e">
        <f t="shared" si="6"/>
        <v>#N/A</v>
      </c>
    </row>
    <row r="49" spans="1:18" hidden="1" x14ac:dyDescent="0.3">
      <c r="A49" s="202">
        <v>48</v>
      </c>
      <c r="B49" s="201">
        <f>'NOV 1'!B49</f>
        <v>0</v>
      </c>
      <c r="C49" s="201">
        <f>'NOV 1'!C49</f>
        <v>0</v>
      </c>
      <c r="D49" s="204" t="e">
        <f>VLOOKUP(C49,'NOV 1'!$C$2:$D$55,2,FALSE)</f>
        <v>#N/A</v>
      </c>
      <c r="E49" s="204" t="e">
        <f>VLOOKUP(C49,'NOV 2'!$C$2:$D$55,2,FALSE)</f>
        <v>#N/A</v>
      </c>
      <c r="F49" s="204" t="e">
        <f>VLOOKUP(C49,'NOV 3'!$C$2:$D$55,2,FALSE)</f>
        <v>#N/A</v>
      </c>
      <c r="G49" s="207"/>
      <c r="H49" s="216" t="e">
        <f t="shared" si="4"/>
        <v>#N/A</v>
      </c>
      <c r="I49" s="277" t="e">
        <f>VLOOKUP(C49,'NOV 1'!$C$2:$K$55,9,FALSE)</f>
        <v>#N/A</v>
      </c>
      <c r="J49" s="205" t="e">
        <f>VLOOKUP(C49,'NOV 2'!$C$2:$K$55,9,FALSE)</f>
        <v>#N/A</v>
      </c>
      <c r="K49" s="205" t="e">
        <f>VLOOKUP(C49,'NOV 3'!$C$2:$K$55,9,FALSE)</f>
        <v>#N/A</v>
      </c>
      <c r="L49" s="208"/>
      <c r="M49" s="217" t="e">
        <f t="shared" si="5"/>
        <v>#N/A</v>
      </c>
      <c r="N49" s="204" t="e">
        <f>VLOOKUP(C49,'NOV 1'!$C$2:$L$55,10,FALSE)</f>
        <v>#N/A</v>
      </c>
      <c r="O49" s="204" t="e">
        <f>VLOOKUP(C49,'NOV 2'!$C$2:$L$55,10,FALSE)</f>
        <v>#N/A</v>
      </c>
      <c r="P49" s="204" t="e">
        <f>VLOOKUP(C49,'NOV 3'!$C$2:$L$55,10,FALSE)</f>
        <v>#N/A</v>
      </c>
      <c r="Q49" s="207"/>
      <c r="R49" s="216" t="e">
        <f t="shared" si="6"/>
        <v>#N/A</v>
      </c>
    </row>
    <row r="50" spans="1:18" hidden="1" x14ac:dyDescent="0.3">
      <c r="A50" s="202">
        <v>49</v>
      </c>
      <c r="B50" s="201">
        <f>'NOV 1'!B50</f>
        <v>0</v>
      </c>
      <c r="C50" s="201">
        <f>'NOV 1'!C50</f>
        <v>0</v>
      </c>
      <c r="D50" s="204" t="e">
        <f>VLOOKUP(C50,'NOV 1'!$C$2:$D$55,2,FALSE)</f>
        <v>#N/A</v>
      </c>
      <c r="E50" s="204" t="e">
        <f>VLOOKUP(C50,'NOV 2'!$C$2:$D$55,2,FALSE)</f>
        <v>#N/A</v>
      </c>
      <c r="F50" s="204" t="e">
        <f>VLOOKUP(C50,'NOV 3'!$C$2:$D$55,2,FALSE)</f>
        <v>#N/A</v>
      </c>
      <c r="G50" s="207"/>
      <c r="H50" s="216" t="e">
        <f t="shared" si="4"/>
        <v>#N/A</v>
      </c>
      <c r="I50" s="277" t="e">
        <f>VLOOKUP(C50,'NOV 1'!$C$2:$K$55,9,FALSE)</f>
        <v>#N/A</v>
      </c>
      <c r="J50" s="205" t="e">
        <f>VLOOKUP(C50,'NOV 2'!$C$2:$K$55,9,FALSE)</f>
        <v>#N/A</v>
      </c>
      <c r="K50" s="205" t="e">
        <f>VLOOKUP(C50,'NOV 3'!$C$2:$K$55,9,FALSE)</f>
        <v>#N/A</v>
      </c>
      <c r="L50" s="208"/>
      <c r="M50" s="217" t="e">
        <f t="shared" si="5"/>
        <v>#N/A</v>
      </c>
      <c r="N50" s="204" t="e">
        <f>VLOOKUP(C50,'NOV 1'!$C$2:$L$55,10,FALSE)</f>
        <v>#N/A</v>
      </c>
      <c r="O50" s="204" t="e">
        <f>VLOOKUP(C50,'NOV 2'!$C$2:$L$55,10,FALSE)</f>
        <v>#N/A</v>
      </c>
      <c r="P50" s="204" t="e">
        <f>VLOOKUP(C50,'NOV 3'!$C$2:$L$55,10,FALSE)</f>
        <v>#N/A</v>
      </c>
      <c r="Q50" s="207"/>
      <c r="R50" s="216" t="e">
        <f t="shared" si="6"/>
        <v>#N/A</v>
      </c>
    </row>
    <row r="51" spans="1:18" hidden="1" x14ac:dyDescent="0.3">
      <c r="A51" s="202">
        <v>50</v>
      </c>
      <c r="B51" s="201">
        <f>'NOV 1'!B51</f>
        <v>0</v>
      </c>
      <c r="C51" s="201">
        <f>'NOV 1'!C51</f>
        <v>0</v>
      </c>
      <c r="D51" s="204" t="e">
        <f>VLOOKUP(C51,'NOV 1'!$C$2:$D$55,2,FALSE)</f>
        <v>#N/A</v>
      </c>
      <c r="E51" s="204" t="e">
        <f>VLOOKUP(C51,'NOV 2'!$C$2:$D$55,2,FALSE)</f>
        <v>#N/A</v>
      </c>
      <c r="F51" s="204" t="e">
        <f>VLOOKUP(C51,'NOV 3'!$C$2:$D$55,2,FALSE)</f>
        <v>#N/A</v>
      </c>
      <c r="G51" s="207"/>
      <c r="H51" s="216" t="e">
        <f t="shared" si="4"/>
        <v>#N/A</v>
      </c>
      <c r="I51" s="277" t="e">
        <f>VLOOKUP(C51,'NOV 1'!$C$2:$K$55,9,FALSE)</f>
        <v>#N/A</v>
      </c>
      <c r="J51" s="205" t="e">
        <f>VLOOKUP(C51,'NOV 2'!$C$2:$K$55,9,FALSE)</f>
        <v>#N/A</v>
      </c>
      <c r="K51" s="205" t="e">
        <f>VLOOKUP(C51,'NOV 3'!$C$2:$K$55,9,FALSE)</f>
        <v>#N/A</v>
      </c>
      <c r="L51" s="208"/>
      <c r="M51" s="217" t="e">
        <f t="shared" si="5"/>
        <v>#N/A</v>
      </c>
      <c r="N51" s="204" t="e">
        <f>VLOOKUP(C51,'NOV 1'!$C$2:$L$55,10,FALSE)</f>
        <v>#N/A</v>
      </c>
      <c r="O51" s="204" t="e">
        <f>VLOOKUP(C51,'NOV 2'!$C$2:$L$55,10,FALSE)</f>
        <v>#N/A</v>
      </c>
      <c r="P51" s="204" t="e">
        <f>VLOOKUP(C51,'NOV 3'!$C$2:$L$55,10,FALSE)</f>
        <v>#N/A</v>
      </c>
      <c r="Q51" s="207"/>
      <c r="R51" s="216" t="e">
        <f t="shared" si="6"/>
        <v>#N/A</v>
      </c>
    </row>
    <row r="52" spans="1:18" hidden="1" x14ac:dyDescent="0.3">
      <c r="A52" s="202">
        <v>51</v>
      </c>
      <c r="B52" s="201">
        <f>'NOV 1'!B52</f>
        <v>0</v>
      </c>
      <c r="C52" s="201">
        <f>'NOV 1'!C52</f>
        <v>0</v>
      </c>
      <c r="D52" s="204" t="e">
        <f>VLOOKUP(C52,'NOV 1'!$C$2:$D$55,2,FALSE)</f>
        <v>#N/A</v>
      </c>
      <c r="E52" s="204" t="e">
        <f>VLOOKUP(C52,'NOV 2'!$C$2:$D$55,2,FALSE)</f>
        <v>#N/A</v>
      </c>
      <c r="F52" s="204" t="e">
        <f>VLOOKUP(C52,'NOV 3'!$C$2:$D$55,2,FALSE)</f>
        <v>#N/A</v>
      </c>
      <c r="G52" s="207"/>
      <c r="H52" s="216" t="e">
        <f t="shared" si="4"/>
        <v>#N/A</v>
      </c>
      <c r="I52" s="277" t="e">
        <f>VLOOKUP(C52,'NOV 1'!$C$2:$K$55,9,FALSE)</f>
        <v>#N/A</v>
      </c>
      <c r="J52" s="205" t="e">
        <f>VLOOKUP(C52,'NOV 2'!$C$2:$K$55,9,FALSE)</f>
        <v>#N/A</v>
      </c>
      <c r="K52" s="205" t="e">
        <f>VLOOKUP(C52,'NOV 3'!$C$2:$K$55,9,FALSE)</f>
        <v>#N/A</v>
      </c>
      <c r="L52" s="208"/>
      <c r="M52" s="217" t="e">
        <f t="shared" si="5"/>
        <v>#N/A</v>
      </c>
      <c r="N52" s="204" t="e">
        <f>VLOOKUP(C52,'NOV 1'!$C$2:$L$55,10,FALSE)</f>
        <v>#N/A</v>
      </c>
      <c r="O52" s="204" t="e">
        <f>VLOOKUP(C52,'NOV 2'!$C$2:$L$55,10,FALSE)</f>
        <v>#N/A</v>
      </c>
      <c r="P52" s="204" t="e">
        <f>VLOOKUP(C52,'NOV 3'!$C$2:$L$55,10,FALSE)</f>
        <v>#N/A</v>
      </c>
      <c r="Q52" s="207"/>
      <c r="R52" s="216" t="e">
        <f t="shared" si="6"/>
        <v>#N/A</v>
      </c>
    </row>
    <row r="53" spans="1:18" hidden="1" x14ac:dyDescent="0.3">
      <c r="A53" s="202">
        <v>52</v>
      </c>
      <c r="B53" s="201">
        <f>'NOV 1'!B53</f>
        <v>0</v>
      </c>
      <c r="C53" s="201">
        <f>'NOV 1'!C53</f>
        <v>0</v>
      </c>
      <c r="D53" s="204" t="e">
        <f>VLOOKUP(C53,'NOV 1'!$C$2:$D$55,2,FALSE)</f>
        <v>#N/A</v>
      </c>
      <c r="E53" s="204" t="e">
        <f>VLOOKUP(C53,'NOV 2'!$C$2:$D$55,2,FALSE)</f>
        <v>#N/A</v>
      </c>
      <c r="F53" s="204" t="e">
        <f>VLOOKUP(C53,'NOV 3'!$C$2:$D$55,2,FALSE)</f>
        <v>#N/A</v>
      </c>
      <c r="G53" s="207"/>
      <c r="H53" s="216" t="e">
        <f t="shared" si="4"/>
        <v>#N/A</v>
      </c>
      <c r="I53" s="277" t="e">
        <f>VLOOKUP(C53,'NOV 1'!$C$2:$K$55,9,FALSE)</f>
        <v>#N/A</v>
      </c>
      <c r="J53" s="205" t="e">
        <f>VLOOKUP(C53,'NOV 2'!$C$2:$K$55,9,FALSE)</f>
        <v>#N/A</v>
      </c>
      <c r="K53" s="205" t="e">
        <f>VLOOKUP(C53,'NOV 3'!$C$2:$K$55,9,FALSE)</f>
        <v>#N/A</v>
      </c>
      <c r="L53" s="208"/>
      <c r="M53" s="217" t="e">
        <f t="shared" si="5"/>
        <v>#N/A</v>
      </c>
      <c r="N53" s="204" t="e">
        <f>VLOOKUP(C53,'NOV 1'!$C$2:$L$55,10,FALSE)</f>
        <v>#N/A</v>
      </c>
      <c r="O53" s="204" t="e">
        <f>VLOOKUP(C53,'NOV 2'!$C$2:$L$55,10,FALSE)</f>
        <v>#N/A</v>
      </c>
      <c r="P53" s="204" t="e">
        <f>VLOOKUP(C53,'NOV 3'!$C$2:$L$55,10,FALSE)</f>
        <v>#N/A</v>
      </c>
      <c r="Q53" s="207"/>
      <c r="R53" s="216" t="e">
        <f t="shared" si="6"/>
        <v>#N/A</v>
      </c>
    </row>
    <row r="54" spans="1:18" hidden="1" x14ac:dyDescent="0.3">
      <c r="A54" s="202">
        <v>53</v>
      </c>
      <c r="B54" s="201">
        <f>'NOV 1'!B54</f>
        <v>0</v>
      </c>
      <c r="C54" s="201">
        <f>'NOV 1'!C54</f>
        <v>0</v>
      </c>
      <c r="D54" s="204" t="e">
        <f>VLOOKUP(C54,'NOV 1'!$C$2:$D$55,2,FALSE)</f>
        <v>#N/A</v>
      </c>
      <c r="E54" s="204" t="e">
        <f>VLOOKUP(C54,'NOV 2'!$C$2:$D$55,2,FALSE)</f>
        <v>#N/A</v>
      </c>
      <c r="F54" s="204" t="e">
        <f>VLOOKUP(C54,'NOV 3'!$C$2:$D$55,2,FALSE)</f>
        <v>#N/A</v>
      </c>
      <c r="G54" s="207"/>
      <c r="H54" s="216" t="e">
        <f t="shared" si="4"/>
        <v>#N/A</v>
      </c>
      <c r="I54" s="277" t="e">
        <f>VLOOKUP(C54,'NOV 1'!$C$2:$K$55,9,FALSE)</f>
        <v>#N/A</v>
      </c>
      <c r="J54" s="205" t="e">
        <f>VLOOKUP(C54,'NOV 2'!$C$2:$K$55,9,FALSE)</f>
        <v>#N/A</v>
      </c>
      <c r="K54" s="205" t="e">
        <f>VLOOKUP(C54,'NOV 3'!$C$2:$K$55,9,FALSE)</f>
        <v>#N/A</v>
      </c>
      <c r="L54" s="208"/>
      <c r="M54" s="217" t="e">
        <f t="shared" si="5"/>
        <v>#N/A</v>
      </c>
      <c r="N54" s="204" t="e">
        <f>VLOOKUP(C54,'NOV 1'!$C$2:$L$55,10,FALSE)</f>
        <v>#N/A</v>
      </c>
      <c r="O54" s="204" t="e">
        <f>VLOOKUP(C54,'NOV 2'!$C$2:$L$55,10,FALSE)</f>
        <v>#N/A</v>
      </c>
      <c r="P54" s="204" t="e">
        <f>VLOOKUP(C54,'NOV 3'!$C$2:$L$55,10,FALSE)</f>
        <v>#N/A</v>
      </c>
      <c r="Q54" s="207"/>
      <c r="R54" s="216" t="e">
        <f t="shared" si="6"/>
        <v>#N/A</v>
      </c>
    </row>
    <row r="55" spans="1:18" ht="15" hidden="1" thickBot="1" x14ac:dyDescent="0.35">
      <c r="A55" s="219">
        <v>54</v>
      </c>
      <c r="B55" s="299">
        <f>'NOV 1'!B55</f>
        <v>0</v>
      </c>
      <c r="C55" s="299">
        <f>'NOV 1'!C55</f>
        <v>0</v>
      </c>
      <c r="D55" s="300" t="e">
        <f>VLOOKUP(C55,'NOV 1'!$C$2:$D$55,2,FALSE)</f>
        <v>#N/A</v>
      </c>
      <c r="E55" s="300" t="e">
        <f>VLOOKUP(C55,'NOV 2'!$C$2:$D$55,2,FALSE)</f>
        <v>#N/A</v>
      </c>
      <c r="F55" s="300" t="e">
        <f>VLOOKUP(C55,'NOV 3'!$C$2:$D$55,2,FALSE)</f>
        <v>#N/A</v>
      </c>
      <c r="G55" s="209"/>
      <c r="H55" s="285" t="e">
        <f t="shared" si="4"/>
        <v>#N/A</v>
      </c>
      <c r="I55" s="284" t="e">
        <f>VLOOKUP(C55,'NOV 1'!$C$2:$K$55,9,FALSE)</f>
        <v>#N/A</v>
      </c>
      <c r="J55" s="301" t="e">
        <f>VLOOKUP(C55,'NOV 2'!$C$2:$K$55,9,FALSE)</f>
        <v>#N/A</v>
      </c>
      <c r="K55" s="301" t="e">
        <f>VLOOKUP(C55,'NOV 3'!$C$2:$K$55,9,FALSE)</f>
        <v>#N/A</v>
      </c>
      <c r="L55" s="210"/>
      <c r="M55" s="283" t="e">
        <f t="shared" si="5"/>
        <v>#N/A</v>
      </c>
      <c r="N55" s="300" t="e">
        <f>VLOOKUP(C55,'NOV 1'!$C$2:$L$55,10,FALSE)</f>
        <v>#N/A</v>
      </c>
      <c r="O55" s="300" t="e">
        <f>VLOOKUP(C55,'NOV 2'!$C$2:$L$55,10,FALSE)</f>
        <v>#N/A</v>
      </c>
      <c r="P55" s="300" t="e">
        <f>VLOOKUP(C55,'NOV 3'!$C$2:$L$55,10,FALSE)</f>
        <v>#N/A</v>
      </c>
      <c r="Q55" s="209"/>
      <c r="R55" s="285" t="e">
        <f t="shared" si="6"/>
        <v>#N/A</v>
      </c>
    </row>
  </sheetData>
  <sortState xmlns:xlrd2="http://schemas.microsoft.com/office/spreadsheetml/2017/richdata2" ref="A2:R17">
    <sortCondition descending="1" ref="M2:M17"/>
    <sortCondition ref="R2:R17"/>
    <sortCondition ref="H2:H17"/>
  </sortState>
  <printOptions gridLines="1"/>
  <pageMargins left="0.7" right="0.7" top="0.75" bottom="0.75" header="0.3" footer="0.3"/>
  <pageSetup scale="79" orientation="landscape" r:id="rId1"/>
  <headerFooter>
    <oddHeader>&amp;C&amp;K002060 Novice Average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L55"/>
  <sheetViews>
    <sheetView zoomScaleNormal="100" workbookViewId="0">
      <pane ySplit="1" topLeftCell="A2" activePane="bottomLeft" state="frozen"/>
      <selection pane="bottomLeft" activeCell="A17" sqref="A17:XFD55"/>
    </sheetView>
  </sheetViews>
  <sheetFormatPr defaultRowHeight="13.8" x14ac:dyDescent="0.25"/>
  <cols>
    <col min="1" max="1" width="3.19921875" customWidth="1"/>
    <col min="2" max="2" width="18.09765625" customWidth="1"/>
    <col min="3" max="3" width="10.69921875" customWidth="1"/>
    <col min="4" max="4" width="9" style="105"/>
    <col min="5" max="5" width="9" style="37"/>
    <col min="6" max="6" width="9.69921875" style="37" customWidth="1"/>
    <col min="7" max="7" width="10.19921875" style="37" customWidth="1"/>
    <col min="8" max="8" width="10.296875" style="37" customWidth="1"/>
    <col min="9" max="11" width="9.5" style="37" customWidth="1"/>
    <col min="12" max="12" width="10.5" style="111" customWidth="1"/>
  </cols>
  <sheetData>
    <row r="1" spans="1:12" s="5" customFormat="1" ht="14.4" x14ac:dyDescent="0.3">
      <c r="A1" s="192"/>
      <c r="B1" s="192" t="s">
        <v>15</v>
      </c>
      <c r="C1" s="194" t="s">
        <v>16</v>
      </c>
      <c r="D1" s="226" t="s">
        <v>17</v>
      </c>
      <c r="E1" s="302" t="s">
        <v>18</v>
      </c>
      <c r="F1" s="194" t="s">
        <v>19</v>
      </c>
      <c r="G1" s="194" t="s">
        <v>20</v>
      </c>
      <c r="H1" s="194" t="s">
        <v>21</v>
      </c>
      <c r="I1" s="194" t="s">
        <v>22</v>
      </c>
      <c r="J1" s="194" t="s">
        <v>23</v>
      </c>
      <c r="K1" s="273" t="s">
        <v>24</v>
      </c>
      <c r="L1" s="226" t="s">
        <v>25</v>
      </c>
    </row>
    <row r="2" spans="1:12" ht="14.4" x14ac:dyDescent="0.3">
      <c r="A2" s="192">
        <v>1</v>
      </c>
      <c r="B2" s="333" t="s">
        <v>51</v>
      </c>
      <c r="C2" s="333" t="s">
        <v>122</v>
      </c>
      <c r="D2" s="334">
        <v>2.2442129629629629E-4</v>
      </c>
      <c r="E2" s="335">
        <v>30</v>
      </c>
      <c r="F2" s="335">
        <v>30</v>
      </c>
      <c r="G2" s="335">
        <v>30</v>
      </c>
      <c r="H2" s="335">
        <v>30</v>
      </c>
      <c r="I2" s="335">
        <v>30</v>
      </c>
      <c r="J2" s="335">
        <v>30</v>
      </c>
      <c r="K2" s="377">
        <v>180</v>
      </c>
      <c r="L2" s="334">
        <v>2.1006944444444445E-3</v>
      </c>
    </row>
    <row r="3" spans="1:12" ht="14.4" x14ac:dyDescent="0.3">
      <c r="A3" s="192">
        <v>2</v>
      </c>
      <c r="B3" s="333" t="s">
        <v>175</v>
      </c>
      <c r="C3" s="333" t="s">
        <v>62</v>
      </c>
      <c r="D3" s="334">
        <v>3.7986111111111109E-4</v>
      </c>
      <c r="E3" s="335">
        <v>30</v>
      </c>
      <c r="F3" s="335">
        <v>30</v>
      </c>
      <c r="G3" s="335">
        <v>30</v>
      </c>
      <c r="H3" s="335">
        <v>30</v>
      </c>
      <c r="I3" s="335">
        <v>30</v>
      </c>
      <c r="J3" s="335">
        <v>30</v>
      </c>
      <c r="K3" s="377">
        <v>180</v>
      </c>
      <c r="L3" s="334">
        <v>2.2905092592592595E-3</v>
      </c>
    </row>
    <row r="4" spans="1:12" ht="14.4" x14ac:dyDescent="0.3">
      <c r="A4" s="192">
        <v>3</v>
      </c>
      <c r="B4" s="333" t="s">
        <v>114</v>
      </c>
      <c r="C4" s="333" t="s">
        <v>176</v>
      </c>
      <c r="D4" s="334">
        <v>3.5416666666666669E-4</v>
      </c>
      <c r="E4" s="335">
        <v>30</v>
      </c>
      <c r="F4" s="335">
        <v>30</v>
      </c>
      <c r="G4" s="335">
        <v>30</v>
      </c>
      <c r="H4" s="335">
        <v>30</v>
      </c>
      <c r="I4" s="335">
        <v>30</v>
      </c>
      <c r="J4" s="335">
        <v>30</v>
      </c>
      <c r="K4" s="377">
        <v>180</v>
      </c>
      <c r="L4" s="334">
        <v>2.7175925925925926E-3</v>
      </c>
    </row>
    <row r="5" spans="1:12" ht="14.4" x14ac:dyDescent="0.3">
      <c r="A5" s="192">
        <v>4</v>
      </c>
      <c r="B5" s="333" t="s">
        <v>175</v>
      </c>
      <c r="C5" s="333" t="s">
        <v>33</v>
      </c>
      <c r="D5" s="334">
        <v>2.5682870370370372E-4</v>
      </c>
      <c r="E5" s="335">
        <v>30</v>
      </c>
      <c r="F5" s="335">
        <v>30</v>
      </c>
      <c r="G5" s="335">
        <v>30</v>
      </c>
      <c r="H5" s="335">
        <v>30</v>
      </c>
      <c r="I5" s="335">
        <v>30</v>
      </c>
      <c r="J5" s="335">
        <v>30</v>
      </c>
      <c r="K5" s="377">
        <v>180</v>
      </c>
      <c r="L5" s="334">
        <v>2.7627314814814815E-3</v>
      </c>
    </row>
    <row r="6" spans="1:12" ht="14.4" x14ac:dyDescent="0.3">
      <c r="A6" s="192">
        <v>5</v>
      </c>
      <c r="B6" s="333" t="s">
        <v>177</v>
      </c>
      <c r="C6" s="333" t="s">
        <v>178</v>
      </c>
      <c r="D6" s="334">
        <v>2.3379629629629629E-4</v>
      </c>
      <c r="E6" s="335">
        <v>30</v>
      </c>
      <c r="F6" s="335">
        <v>30</v>
      </c>
      <c r="G6" s="335">
        <v>30</v>
      </c>
      <c r="H6" s="335">
        <v>30</v>
      </c>
      <c r="I6" s="335">
        <v>30</v>
      </c>
      <c r="J6" s="335">
        <v>30</v>
      </c>
      <c r="K6" s="377">
        <v>180</v>
      </c>
      <c r="L6" s="334">
        <v>2.7847222222222223E-3</v>
      </c>
    </row>
    <row r="7" spans="1:12" ht="14.4" x14ac:dyDescent="0.3">
      <c r="A7" s="192">
        <v>6</v>
      </c>
      <c r="B7" s="333" t="s">
        <v>135</v>
      </c>
      <c r="C7" s="333" t="s">
        <v>62</v>
      </c>
      <c r="D7" s="334">
        <v>3.9467592592592592E-4</v>
      </c>
      <c r="E7" s="335">
        <v>30</v>
      </c>
      <c r="F7" s="335">
        <v>30</v>
      </c>
      <c r="G7" s="335">
        <v>30</v>
      </c>
      <c r="H7" s="335">
        <v>30</v>
      </c>
      <c r="I7" s="335">
        <v>30</v>
      </c>
      <c r="J7" s="335">
        <v>30</v>
      </c>
      <c r="K7" s="377">
        <v>180</v>
      </c>
      <c r="L7" s="334">
        <v>3.2268518518518518E-3</v>
      </c>
    </row>
    <row r="8" spans="1:12" ht="14.4" x14ac:dyDescent="0.3">
      <c r="A8" s="192">
        <v>7</v>
      </c>
      <c r="B8" s="333" t="s">
        <v>123</v>
      </c>
      <c r="C8" s="333" t="s">
        <v>136</v>
      </c>
      <c r="D8" s="334">
        <v>2.4537037037037035E-4</v>
      </c>
      <c r="E8" s="335">
        <v>30</v>
      </c>
      <c r="F8" s="335">
        <v>30</v>
      </c>
      <c r="G8" s="335">
        <v>30</v>
      </c>
      <c r="H8" s="335">
        <v>30</v>
      </c>
      <c r="I8" s="335">
        <v>30</v>
      </c>
      <c r="J8" s="335">
        <v>30</v>
      </c>
      <c r="K8" s="377">
        <v>180</v>
      </c>
      <c r="L8" s="334">
        <v>3.3310185185185187E-3</v>
      </c>
    </row>
    <row r="9" spans="1:12" ht="14.4" x14ac:dyDescent="0.3">
      <c r="A9" s="192">
        <v>8</v>
      </c>
      <c r="B9" s="333" t="s">
        <v>114</v>
      </c>
      <c r="C9" s="333" t="s">
        <v>179</v>
      </c>
      <c r="D9" s="334">
        <v>3.1134259259259255E-4</v>
      </c>
      <c r="E9" s="335">
        <v>30</v>
      </c>
      <c r="F9" s="335">
        <v>30</v>
      </c>
      <c r="G9" s="335">
        <v>30</v>
      </c>
      <c r="H9" s="335">
        <v>30</v>
      </c>
      <c r="I9" s="335">
        <v>30</v>
      </c>
      <c r="J9" s="335">
        <v>30</v>
      </c>
      <c r="K9" s="377">
        <v>180</v>
      </c>
      <c r="L9" s="334">
        <v>3.677083333333333E-3</v>
      </c>
    </row>
    <row r="10" spans="1:12" ht="14.4" x14ac:dyDescent="0.3">
      <c r="A10" s="192">
        <v>9</v>
      </c>
      <c r="B10" s="333" t="s">
        <v>120</v>
      </c>
      <c r="C10" s="333" t="s">
        <v>180</v>
      </c>
      <c r="D10" s="334">
        <v>4.0277777777777773E-4</v>
      </c>
      <c r="E10" s="335">
        <v>30</v>
      </c>
      <c r="F10" s="335">
        <v>30</v>
      </c>
      <c r="G10" s="335">
        <v>30</v>
      </c>
      <c r="H10" s="335">
        <v>30</v>
      </c>
      <c r="I10" s="335">
        <v>30</v>
      </c>
      <c r="J10" s="335">
        <v>30</v>
      </c>
      <c r="K10" s="377">
        <v>180</v>
      </c>
      <c r="L10" s="334">
        <v>3.8437500000000004E-3</v>
      </c>
    </row>
    <row r="11" spans="1:12" ht="14.4" x14ac:dyDescent="0.3">
      <c r="A11" s="192">
        <v>10</v>
      </c>
      <c r="B11" s="333" t="s">
        <v>181</v>
      </c>
      <c r="C11" s="333" t="s">
        <v>182</v>
      </c>
      <c r="D11" s="334">
        <v>3.8657407407407407E-4</v>
      </c>
      <c r="E11" s="335">
        <v>30</v>
      </c>
      <c r="F11" s="335">
        <v>30</v>
      </c>
      <c r="G11" s="335">
        <v>30</v>
      </c>
      <c r="H11" s="335">
        <v>30</v>
      </c>
      <c r="I11" s="335">
        <v>30</v>
      </c>
      <c r="J11" s="335">
        <v>30</v>
      </c>
      <c r="K11" s="377">
        <v>180</v>
      </c>
      <c r="L11" s="334">
        <v>3.9467592592592592E-3</v>
      </c>
    </row>
    <row r="12" spans="1:12" ht="14.4" x14ac:dyDescent="0.3">
      <c r="A12" s="192">
        <v>11</v>
      </c>
      <c r="B12" s="333" t="s">
        <v>125</v>
      </c>
      <c r="C12" s="333" t="s">
        <v>126</v>
      </c>
      <c r="D12" s="334">
        <v>2.4074074074074075E-4</v>
      </c>
      <c r="E12" s="335">
        <v>30</v>
      </c>
      <c r="F12" s="335">
        <v>30</v>
      </c>
      <c r="G12" s="335">
        <v>30</v>
      </c>
      <c r="H12" s="335">
        <v>30</v>
      </c>
      <c r="I12" s="335" t="s">
        <v>89</v>
      </c>
      <c r="J12" s="335" t="s">
        <v>89</v>
      </c>
      <c r="K12" s="377">
        <v>120</v>
      </c>
      <c r="L12" s="334">
        <v>4.1666666666666666E-3</v>
      </c>
    </row>
    <row r="13" spans="1:12" ht="14.4" x14ac:dyDescent="0.3">
      <c r="A13" s="192">
        <v>12</v>
      </c>
      <c r="B13" s="333" t="s">
        <v>112</v>
      </c>
      <c r="C13" s="333" t="s">
        <v>143</v>
      </c>
      <c r="D13" s="334">
        <v>3.2986111111111112E-4</v>
      </c>
      <c r="E13" s="335">
        <v>30</v>
      </c>
      <c r="F13" s="335">
        <v>30</v>
      </c>
      <c r="G13" s="335"/>
      <c r="H13" s="335"/>
      <c r="I13" s="335"/>
      <c r="J13" s="335"/>
      <c r="K13" s="377">
        <v>60</v>
      </c>
      <c r="L13" s="334">
        <v>4.1666666666666666E-3</v>
      </c>
    </row>
    <row r="14" spans="1:12" ht="14.4" x14ac:dyDescent="0.3">
      <c r="A14" s="192">
        <v>13</v>
      </c>
      <c r="B14" s="333" t="s">
        <v>90</v>
      </c>
      <c r="C14" s="333" t="s">
        <v>183</v>
      </c>
      <c r="D14" s="334">
        <v>5.4050925925925924E-4</v>
      </c>
      <c r="E14" s="335">
        <v>30</v>
      </c>
      <c r="F14" s="335">
        <v>30</v>
      </c>
      <c r="G14" s="335"/>
      <c r="H14" s="335"/>
      <c r="I14" s="335"/>
      <c r="J14" s="335"/>
      <c r="K14" s="377">
        <v>60</v>
      </c>
      <c r="L14" s="334">
        <v>4.1666666666666666E-3</v>
      </c>
    </row>
    <row r="15" spans="1:12" ht="14.4" x14ac:dyDescent="0.3">
      <c r="A15" s="192">
        <v>14</v>
      </c>
      <c r="B15" s="333" t="s">
        <v>177</v>
      </c>
      <c r="C15" s="333" t="s">
        <v>184</v>
      </c>
      <c r="D15" s="334">
        <v>5.8449074074074078E-4</v>
      </c>
      <c r="E15" s="335">
        <v>30</v>
      </c>
      <c r="F15" s="335">
        <v>30</v>
      </c>
      <c r="G15" s="335" t="s">
        <v>89</v>
      </c>
      <c r="H15" s="335"/>
      <c r="I15" s="335"/>
      <c r="J15" s="335"/>
      <c r="K15" s="377">
        <v>60</v>
      </c>
      <c r="L15" s="334">
        <v>4.1666666666666666E-3</v>
      </c>
    </row>
    <row r="16" spans="1:12" ht="14.4" x14ac:dyDescent="0.3">
      <c r="A16" s="192">
        <v>15</v>
      </c>
      <c r="B16" s="333" t="s">
        <v>137</v>
      </c>
      <c r="C16" s="333" t="s">
        <v>138</v>
      </c>
      <c r="D16" s="334">
        <v>4.1666666666666666E-3</v>
      </c>
      <c r="E16" s="335"/>
      <c r="F16" s="335"/>
      <c r="G16" s="335"/>
      <c r="H16" s="335"/>
      <c r="I16" s="335"/>
      <c r="J16" s="335"/>
      <c r="K16" s="377">
        <v>0</v>
      </c>
      <c r="L16" s="334">
        <v>4.1666666666666666E-3</v>
      </c>
    </row>
    <row r="17" spans="1:12" ht="14.4" hidden="1" x14ac:dyDescent="0.3">
      <c r="A17" s="192">
        <v>16</v>
      </c>
      <c r="B17" s="333"/>
      <c r="C17" s="333"/>
      <c r="D17" s="334"/>
      <c r="E17" s="335"/>
      <c r="F17" s="335"/>
      <c r="G17" s="335"/>
      <c r="H17" s="335"/>
      <c r="I17" s="335"/>
      <c r="J17" s="335"/>
      <c r="K17" s="377"/>
      <c r="L17" s="334"/>
    </row>
    <row r="18" spans="1:12" ht="14.4" hidden="1" x14ac:dyDescent="0.3">
      <c r="A18" s="192">
        <v>17</v>
      </c>
      <c r="B18" s="333"/>
      <c r="C18" s="333"/>
      <c r="D18" s="334"/>
      <c r="E18" s="335"/>
      <c r="F18" s="335"/>
      <c r="G18" s="335"/>
      <c r="H18" s="335"/>
      <c r="I18" s="335"/>
      <c r="J18" s="335"/>
      <c r="K18" s="377"/>
      <c r="L18" s="334"/>
    </row>
    <row r="19" spans="1:12" ht="14.4" hidden="1" x14ac:dyDescent="0.3">
      <c r="A19" s="192">
        <v>18</v>
      </c>
      <c r="B19" s="333"/>
      <c r="C19" s="333"/>
      <c r="D19" s="334"/>
      <c r="E19" s="335"/>
      <c r="F19" s="335"/>
      <c r="G19" s="335"/>
      <c r="H19" s="335"/>
      <c r="I19" s="335"/>
      <c r="J19" s="335"/>
      <c r="K19" s="377">
        <f t="shared" ref="K19:K54" si="0">SUM(E19:J19)</f>
        <v>0</v>
      </c>
      <c r="L19" s="334"/>
    </row>
    <row r="20" spans="1:12" ht="14.4" hidden="1" x14ac:dyDescent="0.3">
      <c r="A20" s="192">
        <v>19</v>
      </c>
      <c r="B20" s="333"/>
      <c r="C20" s="333"/>
      <c r="D20" s="334"/>
      <c r="E20" s="335"/>
      <c r="F20" s="335"/>
      <c r="G20" s="335"/>
      <c r="H20" s="335"/>
      <c r="I20" s="335"/>
      <c r="J20" s="335"/>
      <c r="K20" s="377">
        <f t="shared" si="0"/>
        <v>0</v>
      </c>
      <c r="L20" s="334"/>
    </row>
    <row r="21" spans="1:12" ht="14.4" hidden="1" x14ac:dyDescent="0.3">
      <c r="A21" s="192">
        <v>20</v>
      </c>
      <c r="B21" s="333"/>
      <c r="C21" s="333"/>
      <c r="D21" s="334"/>
      <c r="E21" s="335"/>
      <c r="F21" s="335"/>
      <c r="G21" s="335"/>
      <c r="H21" s="335"/>
      <c r="I21" s="335"/>
      <c r="J21" s="335"/>
      <c r="K21" s="377">
        <f t="shared" si="0"/>
        <v>0</v>
      </c>
      <c r="L21" s="334"/>
    </row>
    <row r="22" spans="1:12" ht="14.4" hidden="1" x14ac:dyDescent="0.3">
      <c r="A22" s="192">
        <v>21</v>
      </c>
      <c r="B22" s="333"/>
      <c r="C22" s="333"/>
      <c r="D22" s="334"/>
      <c r="E22" s="335"/>
      <c r="F22" s="335"/>
      <c r="G22" s="335"/>
      <c r="H22" s="335"/>
      <c r="I22" s="335"/>
      <c r="J22" s="335"/>
      <c r="K22" s="377">
        <f t="shared" si="0"/>
        <v>0</v>
      </c>
      <c r="L22" s="334"/>
    </row>
    <row r="23" spans="1:12" ht="14.4" hidden="1" x14ac:dyDescent="0.3">
      <c r="A23" s="192">
        <v>22</v>
      </c>
      <c r="B23" s="333"/>
      <c r="C23" s="333"/>
      <c r="D23" s="334"/>
      <c r="E23" s="335"/>
      <c r="F23" s="335"/>
      <c r="G23" s="335"/>
      <c r="H23" s="335"/>
      <c r="I23" s="335"/>
      <c r="J23" s="335"/>
      <c r="K23" s="377">
        <f t="shared" si="0"/>
        <v>0</v>
      </c>
      <c r="L23" s="334"/>
    </row>
    <row r="24" spans="1:12" ht="14.4" hidden="1" x14ac:dyDescent="0.3">
      <c r="A24" s="192">
        <v>23</v>
      </c>
      <c r="B24" s="333"/>
      <c r="C24" s="333"/>
      <c r="D24" s="334"/>
      <c r="E24" s="335"/>
      <c r="F24" s="335"/>
      <c r="G24" s="335"/>
      <c r="H24" s="335"/>
      <c r="I24" s="335"/>
      <c r="J24" s="335"/>
      <c r="K24" s="377">
        <f t="shared" si="0"/>
        <v>0</v>
      </c>
      <c r="L24" s="334"/>
    </row>
    <row r="25" spans="1:12" ht="14.4" hidden="1" x14ac:dyDescent="0.3">
      <c r="A25" s="192">
        <v>24</v>
      </c>
      <c r="B25" s="333"/>
      <c r="C25" s="333"/>
      <c r="D25" s="334"/>
      <c r="E25" s="335"/>
      <c r="F25" s="335"/>
      <c r="G25" s="335"/>
      <c r="H25" s="335"/>
      <c r="I25" s="335"/>
      <c r="J25" s="335"/>
      <c r="K25" s="377">
        <f t="shared" si="0"/>
        <v>0</v>
      </c>
      <c r="L25" s="334"/>
    </row>
    <row r="26" spans="1:12" ht="14.4" hidden="1" x14ac:dyDescent="0.3">
      <c r="A26" s="192">
        <v>25</v>
      </c>
      <c r="B26" s="333"/>
      <c r="C26" s="333"/>
      <c r="D26" s="334"/>
      <c r="E26" s="335"/>
      <c r="F26" s="335"/>
      <c r="G26" s="335"/>
      <c r="H26" s="335"/>
      <c r="I26" s="335"/>
      <c r="J26" s="335"/>
      <c r="K26" s="377">
        <f t="shared" si="0"/>
        <v>0</v>
      </c>
      <c r="L26" s="334"/>
    </row>
    <row r="27" spans="1:12" ht="14.4" hidden="1" x14ac:dyDescent="0.3">
      <c r="A27" s="192">
        <v>26</v>
      </c>
      <c r="B27" s="333"/>
      <c r="C27" s="333"/>
      <c r="D27" s="334"/>
      <c r="E27" s="335"/>
      <c r="F27" s="335"/>
      <c r="G27" s="335"/>
      <c r="H27" s="335"/>
      <c r="I27" s="335"/>
      <c r="J27" s="335"/>
      <c r="K27" s="377">
        <f t="shared" si="0"/>
        <v>0</v>
      </c>
      <c r="L27" s="334"/>
    </row>
    <row r="28" spans="1:12" ht="14.4" hidden="1" x14ac:dyDescent="0.3">
      <c r="A28" s="192">
        <v>27</v>
      </c>
      <c r="B28" s="333"/>
      <c r="C28" s="333"/>
      <c r="D28" s="334"/>
      <c r="E28" s="335"/>
      <c r="F28" s="335"/>
      <c r="G28" s="335"/>
      <c r="H28" s="335"/>
      <c r="I28" s="335"/>
      <c r="J28" s="335"/>
      <c r="K28" s="377">
        <f t="shared" si="0"/>
        <v>0</v>
      </c>
      <c r="L28" s="334"/>
    </row>
    <row r="29" spans="1:12" ht="14.4" hidden="1" x14ac:dyDescent="0.3">
      <c r="A29" s="192">
        <v>28</v>
      </c>
      <c r="B29" s="333"/>
      <c r="C29" s="333"/>
      <c r="D29" s="334"/>
      <c r="E29" s="335"/>
      <c r="F29" s="335"/>
      <c r="G29" s="335"/>
      <c r="H29" s="335"/>
      <c r="I29" s="335"/>
      <c r="J29" s="335"/>
      <c r="K29" s="377">
        <f t="shared" si="0"/>
        <v>0</v>
      </c>
      <c r="L29" s="334"/>
    </row>
    <row r="30" spans="1:12" ht="14.4" hidden="1" x14ac:dyDescent="0.3">
      <c r="A30" s="192">
        <v>29</v>
      </c>
      <c r="B30" s="333"/>
      <c r="C30" s="333"/>
      <c r="D30" s="334"/>
      <c r="E30" s="335"/>
      <c r="F30" s="335"/>
      <c r="G30" s="335"/>
      <c r="H30" s="335"/>
      <c r="I30" s="335"/>
      <c r="J30" s="335"/>
      <c r="K30" s="377">
        <f t="shared" si="0"/>
        <v>0</v>
      </c>
      <c r="L30" s="334"/>
    </row>
    <row r="31" spans="1:12" ht="14.4" hidden="1" x14ac:dyDescent="0.3">
      <c r="A31" s="192">
        <v>30</v>
      </c>
      <c r="B31" s="333"/>
      <c r="C31" s="333"/>
      <c r="D31" s="334"/>
      <c r="E31" s="335"/>
      <c r="F31" s="335"/>
      <c r="G31" s="335"/>
      <c r="H31" s="335"/>
      <c r="I31" s="335"/>
      <c r="J31" s="335"/>
      <c r="K31" s="377">
        <f t="shared" si="0"/>
        <v>0</v>
      </c>
      <c r="L31" s="334"/>
    </row>
    <row r="32" spans="1:12" ht="14.4" hidden="1" x14ac:dyDescent="0.3">
      <c r="A32" s="192">
        <v>31</v>
      </c>
      <c r="B32" s="333"/>
      <c r="C32" s="333"/>
      <c r="D32" s="334"/>
      <c r="E32" s="335"/>
      <c r="F32" s="335"/>
      <c r="G32" s="335"/>
      <c r="H32" s="335"/>
      <c r="I32" s="335"/>
      <c r="J32" s="335"/>
      <c r="K32" s="377">
        <f t="shared" si="0"/>
        <v>0</v>
      </c>
      <c r="L32" s="334"/>
    </row>
    <row r="33" spans="1:12" ht="14.4" hidden="1" x14ac:dyDescent="0.3">
      <c r="A33" s="192">
        <v>32</v>
      </c>
      <c r="B33" s="333"/>
      <c r="C33" s="333"/>
      <c r="D33" s="334"/>
      <c r="E33" s="335"/>
      <c r="F33" s="335"/>
      <c r="G33" s="335"/>
      <c r="H33" s="335"/>
      <c r="I33" s="335"/>
      <c r="J33" s="335"/>
      <c r="K33" s="377">
        <f t="shared" si="0"/>
        <v>0</v>
      </c>
      <c r="L33" s="334"/>
    </row>
    <row r="34" spans="1:12" ht="14.4" hidden="1" x14ac:dyDescent="0.3">
      <c r="A34" s="192">
        <v>33</v>
      </c>
      <c r="B34" s="333"/>
      <c r="C34" s="333"/>
      <c r="D34" s="334"/>
      <c r="E34" s="335"/>
      <c r="F34" s="335"/>
      <c r="G34" s="335"/>
      <c r="H34" s="335"/>
      <c r="I34" s="335"/>
      <c r="J34" s="335"/>
      <c r="K34" s="377">
        <f t="shared" si="0"/>
        <v>0</v>
      </c>
      <c r="L34" s="334"/>
    </row>
    <row r="35" spans="1:12" ht="14.4" hidden="1" x14ac:dyDescent="0.3">
      <c r="A35" s="192">
        <v>34</v>
      </c>
      <c r="B35" s="170"/>
      <c r="C35" s="170"/>
      <c r="D35" s="334"/>
      <c r="E35" s="335"/>
      <c r="F35" s="335"/>
      <c r="G35" s="335"/>
      <c r="H35" s="335"/>
      <c r="I35" s="335"/>
      <c r="J35" s="335"/>
      <c r="K35" s="377">
        <f t="shared" si="0"/>
        <v>0</v>
      </c>
      <c r="L35" s="334"/>
    </row>
    <row r="36" spans="1:12" ht="14.4" hidden="1" x14ac:dyDescent="0.3">
      <c r="A36" s="192">
        <v>35</v>
      </c>
      <c r="B36" s="170"/>
      <c r="C36" s="170"/>
      <c r="D36" s="334"/>
      <c r="E36" s="335"/>
      <c r="F36" s="335"/>
      <c r="G36" s="335"/>
      <c r="H36" s="335"/>
      <c r="I36" s="335"/>
      <c r="J36" s="335"/>
      <c r="K36" s="377">
        <f t="shared" si="0"/>
        <v>0</v>
      </c>
      <c r="L36" s="334"/>
    </row>
    <row r="37" spans="1:12" ht="14.4" hidden="1" x14ac:dyDescent="0.3">
      <c r="A37" s="192">
        <v>36</v>
      </c>
      <c r="B37" s="170"/>
      <c r="C37" s="170"/>
      <c r="D37" s="334"/>
      <c r="E37" s="335"/>
      <c r="F37" s="335"/>
      <c r="G37" s="335"/>
      <c r="H37" s="335"/>
      <c r="I37" s="335"/>
      <c r="J37" s="335"/>
      <c r="K37" s="377">
        <f t="shared" si="0"/>
        <v>0</v>
      </c>
      <c r="L37" s="334"/>
    </row>
    <row r="38" spans="1:12" ht="14.4" hidden="1" x14ac:dyDescent="0.3">
      <c r="A38" s="192">
        <v>37</v>
      </c>
      <c r="B38" s="170"/>
      <c r="C38" s="170"/>
      <c r="D38" s="334"/>
      <c r="E38" s="335"/>
      <c r="F38" s="335"/>
      <c r="G38" s="335"/>
      <c r="H38" s="335"/>
      <c r="I38" s="335"/>
      <c r="J38" s="335"/>
      <c r="K38" s="377">
        <f t="shared" si="0"/>
        <v>0</v>
      </c>
      <c r="L38" s="334"/>
    </row>
    <row r="39" spans="1:12" ht="14.4" hidden="1" x14ac:dyDescent="0.3">
      <c r="A39" s="192">
        <v>38</v>
      </c>
      <c r="B39" s="170"/>
      <c r="C39" s="170"/>
      <c r="D39" s="334"/>
      <c r="E39" s="335"/>
      <c r="F39" s="335"/>
      <c r="G39" s="335"/>
      <c r="H39" s="335"/>
      <c r="I39" s="335"/>
      <c r="J39" s="335"/>
      <c r="K39" s="377">
        <f t="shared" si="0"/>
        <v>0</v>
      </c>
      <c r="L39" s="334"/>
    </row>
    <row r="40" spans="1:12" ht="14.4" hidden="1" x14ac:dyDescent="0.3">
      <c r="A40" s="192">
        <v>39</v>
      </c>
      <c r="B40" s="170"/>
      <c r="C40" s="170"/>
      <c r="D40" s="334"/>
      <c r="E40" s="335"/>
      <c r="F40" s="335"/>
      <c r="G40" s="335"/>
      <c r="H40" s="335"/>
      <c r="I40" s="335"/>
      <c r="J40" s="335"/>
      <c r="K40" s="377">
        <f t="shared" si="0"/>
        <v>0</v>
      </c>
      <c r="L40" s="334"/>
    </row>
    <row r="41" spans="1:12" ht="14.4" hidden="1" x14ac:dyDescent="0.3">
      <c r="A41" s="192">
        <v>40</v>
      </c>
      <c r="B41" s="170"/>
      <c r="C41" s="170"/>
      <c r="D41" s="334"/>
      <c r="E41" s="335"/>
      <c r="F41" s="335"/>
      <c r="G41" s="335"/>
      <c r="H41" s="335"/>
      <c r="I41" s="335"/>
      <c r="J41" s="335"/>
      <c r="K41" s="377">
        <f t="shared" si="0"/>
        <v>0</v>
      </c>
      <c r="L41" s="334"/>
    </row>
    <row r="42" spans="1:12" ht="14.4" hidden="1" x14ac:dyDescent="0.3">
      <c r="A42" s="192">
        <v>41</v>
      </c>
      <c r="B42" s="170"/>
      <c r="C42" s="170"/>
      <c r="D42" s="334"/>
      <c r="E42" s="335"/>
      <c r="F42" s="335"/>
      <c r="G42" s="335"/>
      <c r="H42" s="335"/>
      <c r="I42" s="335"/>
      <c r="J42" s="335"/>
      <c r="K42" s="377">
        <f t="shared" si="0"/>
        <v>0</v>
      </c>
      <c r="L42" s="334"/>
    </row>
    <row r="43" spans="1:12" ht="14.4" hidden="1" x14ac:dyDescent="0.3">
      <c r="A43" s="192">
        <v>42</v>
      </c>
      <c r="B43" s="170"/>
      <c r="C43" s="170"/>
      <c r="D43" s="334"/>
      <c r="E43" s="335"/>
      <c r="F43" s="335"/>
      <c r="G43" s="335"/>
      <c r="H43" s="335"/>
      <c r="I43" s="335"/>
      <c r="J43" s="335"/>
      <c r="K43" s="377">
        <f t="shared" si="0"/>
        <v>0</v>
      </c>
      <c r="L43" s="334"/>
    </row>
    <row r="44" spans="1:12" ht="14.4" hidden="1" x14ac:dyDescent="0.3">
      <c r="A44" s="192">
        <v>43</v>
      </c>
      <c r="B44" s="170"/>
      <c r="C44" s="170"/>
      <c r="D44" s="334"/>
      <c r="E44" s="335"/>
      <c r="F44" s="335"/>
      <c r="G44" s="335"/>
      <c r="H44" s="335"/>
      <c r="I44" s="335"/>
      <c r="J44" s="335"/>
      <c r="K44" s="377">
        <f t="shared" si="0"/>
        <v>0</v>
      </c>
      <c r="L44" s="334"/>
    </row>
    <row r="45" spans="1:12" ht="14.4" hidden="1" x14ac:dyDescent="0.3">
      <c r="A45" s="192">
        <v>44</v>
      </c>
      <c r="B45" s="170"/>
      <c r="C45" s="170"/>
      <c r="D45" s="334"/>
      <c r="E45" s="335"/>
      <c r="F45" s="335"/>
      <c r="G45" s="335"/>
      <c r="H45" s="335"/>
      <c r="I45" s="335"/>
      <c r="J45" s="335"/>
      <c r="K45" s="377">
        <f t="shared" si="0"/>
        <v>0</v>
      </c>
      <c r="L45" s="334"/>
    </row>
    <row r="46" spans="1:12" ht="14.4" hidden="1" x14ac:dyDescent="0.3">
      <c r="A46" s="192">
        <v>45</v>
      </c>
      <c r="B46" s="170"/>
      <c r="C46" s="170"/>
      <c r="D46" s="334"/>
      <c r="E46" s="335"/>
      <c r="F46" s="335"/>
      <c r="G46" s="335"/>
      <c r="H46" s="335"/>
      <c r="I46" s="335"/>
      <c r="J46" s="335"/>
      <c r="K46" s="377">
        <f t="shared" si="0"/>
        <v>0</v>
      </c>
      <c r="L46" s="334"/>
    </row>
    <row r="47" spans="1:12" ht="14.4" hidden="1" x14ac:dyDescent="0.3">
      <c r="A47" s="192">
        <v>46</v>
      </c>
      <c r="B47" s="170"/>
      <c r="C47" s="170"/>
      <c r="D47" s="334"/>
      <c r="E47" s="335"/>
      <c r="F47" s="335"/>
      <c r="G47" s="335"/>
      <c r="H47" s="335"/>
      <c r="I47" s="335"/>
      <c r="J47" s="335"/>
      <c r="K47" s="377">
        <f t="shared" si="0"/>
        <v>0</v>
      </c>
      <c r="L47" s="334"/>
    </row>
    <row r="48" spans="1:12" ht="14.4" hidden="1" x14ac:dyDescent="0.3">
      <c r="A48" s="192">
        <v>47</v>
      </c>
      <c r="B48" s="170"/>
      <c r="C48" s="170"/>
      <c r="D48" s="334"/>
      <c r="E48" s="335"/>
      <c r="F48" s="335"/>
      <c r="G48" s="335"/>
      <c r="H48" s="335"/>
      <c r="I48" s="335"/>
      <c r="J48" s="335"/>
      <c r="K48" s="377">
        <f t="shared" si="0"/>
        <v>0</v>
      </c>
      <c r="L48" s="334"/>
    </row>
    <row r="49" spans="1:12" ht="14.4" hidden="1" x14ac:dyDescent="0.3">
      <c r="A49" s="192">
        <v>48</v>
      </c>
      <c r="B49" s="170"/>
      <c r="C49" s="170"/>
      <c r="D49" s="334"/>
      <c r="E49" s="335"/>
      <c r="F49" s="335"/>
      <c r="G49" s="335"/>
      <c r="H49" s="335"/>
      <c r="I49" s="335"/>
      <c r="J49" s="335"/>
      <c r="K49" s="377">
        <f t="shared" si="0"/>
        <v>0</v>
      </c>
      <c r="L49" s="334"/>
    </row>
    <row r="50" spans="1:12" ht="14.4" hidden="1" x14ac:dyDescent="0.3">
      <c r="A50" s="192">
        <v>49</v>
      </c>
      <c r="B50" s="170"/>
      <c r="C50" s="170"/>
      <c r="D50" s="334"/>
      <c r="E50" s="335"/>
      <c r="F50" s="335"/>
      <c r="G50" s="335"/>
      <c r="H50" s="335"/>
      <c r="I50" s="335"/>
      <c r="J50" s="335"/>
      <c r="K50" s="377">
        <f t="shared" si="0"/>
        <v>0</v>
      </c>
      <c r="L50" s="334"/>
    </row>
    <row r="51" spans="1:12" ht="14.4" hidden="1" x14ac:dyDescent="0.3">
      <c r="A51" s="192">
        <v>50</v>
      </c>
      <c r="B51" s="170"/>
      <c r="C51" s="170"/>
      <c r="D51" s="334"/>
      <c r="E51" s="335"/>
      <c r="F51" s="335"/>
      <c r="G51" s="335"/>
      <c r="H51" s="335"/>
      <c r="I51" s="335"/>
      <c r="J51" s="335"/>
      <c r="K51" s="377">
        <f t="shared" si="0"/>
        <v>0</v>
      </c>
      <c r="L51" s="334"/>
    </row>
    <row r="52" spans="1:12" ht="14.4" hidden="1" x14ac:dyDescent="0.3">
      <c r="A52" s="192">
        <v>51</v>
      </c>
      <c r="B52" s="170"/>
      <c r="C52" s="170"/>
      <c r="D52" s="334"/>
      <c r="E52" s="335"/>
      <c r="F52" s="335"/>
      <c r="G52" s="335"/>
      <c r="H52" s="335"/>
      <c r="I52" s="335"/>
      <c r="J52" s="335"/>
      <c r="K52" s="377">
        <f t="shared" si="0"/>
        <v>0</v>
      </c>
      <c r="L52" s="334"/>
    </row>
    <row r="53" spans="1:12" ht="14.4" hidden="1" x14ac:dyDescent="0.3">
      <c r="A53" s="192">
        <v>52</v>
      </c>
      <c r="B53" s="170"/>
      <c r="C53" s="170"/>
      <c r="D53" s="334"/>
      <c r="E53" s="335"/>
      <c r="F53" s="335"/>
      <c r="G53" s="335"/>
      <c r="H53" s="335"/>
      <c r="I53" s="335"/>
      <c r="J53" s="335"/>
      <c r="K53" s="377">
        <f t="shared" si="0"/>
        <v>0</v>
      </c>
      <c r="L53" s="334"/>
    </row>
    <row r="54" spans="1:12" ht="14.4" hidden="1" x14ac:dyDescent="0.3">
      <c r="A54" s="192">
        <v>53</v>
      </c>
      <c r="B54" s="170"/>
      <c r="C54" s="170"/>
      <c r="D54" s="334"/>
      <c r="E54" s="335"/>
      <c r="F54" s="335"/>
      <c r="G54" s="335"/>
      <c r="H54" s="335"/>
      <c r="I54" s="335"/>
      <c r="J54" s="335"/>
      <c r="K54" s="377">
        <f t="shared" si="0"/>
        <v>0</v>
      </c>
      <c r="L54" s="334"/>
    </row>
    <row r="55" spans="1:12" ht="15" hidden="1" thickBot="1" x14ac:dyDescent="0.35">
      <c r="A55" s="193">
        <v>54</v>
      </c>
      <c r="B55" s="176"/>
      <c r="C55" s="176"/>
      <c r="D55" s="343"/>
      <c r="E55" s="378"/>
      <c r="F55" s="378"/>
      <c r="G55" s="378"/>
      <c r="H55" s="378"/>
      <c r="I55" s="378"/>
      <c r="J55" s="378"/>
      <c r="K55" s="379">
        <f>SUM(E55:J55)</f>
        <v>0</v>
      </c>
      <c r="L55" s="343"/>
    </row>
  </sheetData>
  <sortState xmlns:xlrd2="http://schemas.microsoft.com/office/spreadsheetml/2017/richdata2" ref="B2:L16">
    <sortCondition descending="1" ref="K2:K16"/>
    <sortCondition ref="L2:L16"/>
    <sortCondition ref="D2:D16"/>
  </sortState>
  <printOptions gridLines="1"/>
  <pageMargins left="0.7" right="0.7" top="0.75" bottom="0.75" header="0.3" footer="0.3"/>
  <pageSetup scale="94" fitToHeight="0" orientation="landscape" horizontalDpi="4294967293" r:id="rId1"/>
  <headerFooter>
    <oddHeader>&amp;CRanch Day 1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L55"/>
  <sheetViews>
    <sheetView zoomScaleNormal="100" workbookViewId="0">
      <pane ySplit="1" topLeftCell="A2" activePane="bottomLeft" state="frozen"/>
      <selection pane="bottomLeft" activeCell="A17" sqref="A17:XFD55"/>
    </sheetView>
  </sheetViews>
  <sheetFormatPr defaultColWidth="8.69921875" defaultRowHeight="13.8" x14ac:dyDescent="0.25"/>
  <cols>
    <col min="1" max="1" width="3.19921875" style="12" customWidth="1"/>
    <col min="2" max="2" width="26.296875" style="12" customWidth="1"/>
    <col min="3" max="3" width="11.8984375" style="12" customWidth="1"/>
    <col min="4" max="4" width="9" style="111"/>
    <col min="5" max="5" width="9" style="13"/>
    <col min="6" max="6" width="9.69921875" style="13" customWidth="1"/>
    <col min="7" max="7" width="10.19921875" style="13" customWidth="1"/>
    <col min="8" max="8" width="10.296875" style="13" customWidth="1"/>
    <col min="9" max="10" width="9.5" style="13" customWidth="1"/>
    <col min="11" max="11" width="9.5" style="37" customWidth="1"/>
    <col min="12" max="12" width="10.5" style="111" customWidth="1"/>
    <col min="13" max="16384" width="8.69921875" style="12"/>
  </cols>
  <sheetData>
    <row r="1" spans="1:12" s="107" customFormat="1" ht="14.4" x14ac:dyDescent="0.3">
      <c r="A1" s="192"/>
      <c r="B1" s="192" t="s">
        <v>15</v>
      </c>
      <c r="C1" s="194" t="s">
        <v>16</v>
      </c>
      <c r="D1" s="226" t="s">
        <v>17</v>
      </c>
      <c r="E1" s="302" t="s">
        <v>18</v>
      </c>
      <c r="F1" s="194" t="s">
        <v>19</v>
      </c>
      <c r="G1" s="194" t="s">
        <v>20</v>
      </c>
      <c r="H1" s="194" t="s">
        <v>21</v>
      </c>
      <c r="I1" s="194" t="s">
        <v>22</v>
      </c>
      <c r="J1" s="194" t="s">
        <v>23</v>
      </c>
      <c r="K1" s="195" t="s">
        <v>24</v>
      </c>
      <c r="L1" s="226" t="s">
        <v>25</v>
      </c>
    </row>
    <row r="2" spans="1:12" ht="14.4" x14ac:dyDescent="0.3">
      <c r="A2" s="192">
        <v>1</v>
      </c>
      <c r="B2" s="333" t="s">
        <v>51</v>
      </c>
      <c r="C2" s="333" t="s">
        <v>122</v>
      </c>
      <c r="D2" s="334">
        <v>9.1782407407407405E-4</v>
      </c>
      <c r="E2" s="335">
        <v>30</v>
      </c>
      <c r="F2" s="335">
        <v>30</v>
      </c>
      <c r="G2" s="335">
        <v>30</v>
      </c>
      <c r="H2" s="335">
        <v>30</v>
      </c>
      <c r="I2" s="335">
        <v>30</v>
      </c>
      <c r="J2" s="335">
        <v>30</v>
      </c>
      <c r="K2" s="377">
        <v>180</v>
      </c>
      <c r="L2" s="334">
        <v>2.40625E-3</v>
      </c>
    </row>
    <row r="3" spans="1:12" ht="14.4" x14ac:dyDescent="0.3">
      <c r="A3" s="192">
        <v>2</v>
      </c>
      <c r="B3" s="333" t="s">
        <v>135</v>
      </c>
      <c r="C3" s="333" t="s">
        <v>62</v>
      </c>
      <c r="D3" s="334">
        <v>3.5416666666666669E-4</v>
      </c>
      <c r="E3" s="335">
        <v>30</v>
      </c>
      <c r="F3" s="335">
        <v>30</v>
      </c>
      <c r="G3" s="335">
        <v>30</v>
      </c>
      <c r="H3" s="335">
        <v>30</v>
      </c>
      <c r="I3" s="335">
        <v>30</v>
      </c>
      <c r="J3" s="335">
        <v>30</v>
      </c>
      <c r="K3" s="377">
        <v>180</v>
      </c>
      <c r="L3" s="334">
        <v>2.8240740740740739E-3</v>
      </c>
    </row>
    <row r="4" spans="1:12" ht="14.4" x14ac:dyDescent="0.3">
      <c r="A4" s="192">
        <v>3</v>
      </c>
      <c r="B4" s="333" t="s">
        <v>177</v>
      </c>
      <c r="C4" s="333" t="s">
        <v>185</v>
      </c>
      <c r="D4" s="334">
        <v>3.0208333333333335E-4</v>
      </c>
      <c r="E4" s="335">
        <v>30</v>
      </c>
      <c r="F4" s="335">
        <v>30</v>
      </c>
      <c r="G4" s="335">
        <v>30</v>
      </c>
      <c r="H4" s="335">
        <v>30</v>
      </c>
      <c r="I4" s="335">
        <v>30</v>
      </c>
      <c r="J4" s="335">
        <v>30</v>
      </c>
      <c r="K4" s="377">
        <v>180</v>
      </c>
      <c r="L4" s="334">
        <v>3.0879629629629629E-3</v>
      </c>
    </row>
    <row r="5" spans="1:12" ht="14.4" x14ac:dyDescent="0.3">
      <c r="A5" s="192">
        <v>4</v>
      </c>
      <c r="B5" s="333" t="s">
        <v>130</v>
      </c>
      <c r="C5" s="333" t="s">
        <v>33</v>
      </c>
      <c r="D5" s="334">
        <v>4.7685185185185189E-4</v>
      </c>
      <c r="E5" s="335">
        <v>30</v>
      </c>
      <c r="F5" s="335">
        <v>30</v>
      </c>
      <c r="G5" s="335">
        <v>30</v>
      </c>
      <c r="H5" s="335">
        <v>30</v>
      </c>
      <c r="I5" s="335">
        <v>30</v>
      </c>
      <c r="J5" s="335">
        <v>30</v>
      </c>
      <c r="K5" s="377">
        <v>180</v>
      </c>
      <c r="L5" s="334">
        <v>3.3009259259259259E-3</v>
      </c>
    </row>
    <row r="6" spans="1:12" ht="14.4" x14ac:dyDescent="0.3">
      <c r="A6" s="192">
        <v>5</v>
      </c>
      <c r="B6" s="333" t="s">
        <v>186</v>
      </c>
      <c r="C6" s="333" t="s">
        <v>126</v>
      </c>
      <c r="D6" s="334">
        <v>3.634259259259259E-4</v>
      </c>
      <c r="E6" s="335">
        <v>30</v>
      </c>
      <c r="F6" s="335">
        <v>30</v>
      </c>
      <c r="G6" s="335">
        <v>30</v>
      </c>
      <c r="H6" s="335">
        <v>30</v>
      </c>
      <c r="I6" s="335">
        <v>30</v>
      </c>
      <c r="J6" s="335">
        <v>30</v>
      </c>
      <c r="K6" s="377">
        <v>180</v>
      </c>
      <c r="L6" s="334">
        <v>3.3194444444444447E-3</v>
      </c>
    </row>
    <row r="7" spans="1:12" ht="14.4" x14ac:dyDescent="0.3">
      <c r="A7" s="192">
        <v>6</v>
      </c>
      <c r="B7" s="333" t="s">
        <v>129</v>
      </c>
      <c r="C7" s="333" t="s">
        <v>176</v>
      </c>
      <c r="D7" s="334">
        <v>3.078703703703704E-4</v>
      </c>
      <c r="E7" s="335">
        <v>30</v>
      </c>
      <c r="F7" s="335">
        <v>30</v>
      </c>
      <c r="G7" s="335">
        <v>30</v>
      </c>
      <c r="H7" s="335">
        <v>30</v>
      </c>
      <c r="I7" s="335">
        <v>30</v>
      </c>
      <c r="J7" s="335">
        <v>30</v>
      </c>
      <c r="K7" s="377">
        <v>180</v>
      </c>
      <c r="L7" s="334">
        <v>3.646412037037037E-3</v>
      </c>
    </row>
    <row r="8" spans="1:12" ht="14.4" x14ac:dyDescent="0.3">
      <c r="A8" s="192">
        <v>7</v>
      </c>
      <c r="B8" s="333" t="s">
        <v>90</v>
      </c>
      <c r="C8" s="333" t="s">
        <v>187</v>
      </c>
      <c r="D8" s="334">
        <v>1.267361111111111E-3</v>
      </c>
      <c r="E8" s="335">
        <v>30</v>
      </c>
      <c r="F8" s="335">
        <v>30</v>
      </c>
      <c r="G8" s="335">
        <v>30</v>
      </c>
      <c r="H8" s="335">
        <v>30</v>
      </c>
      <c r="I8" s="335">
        <v>30</v>
      </c>
      <c r="J8" s="335">
        <v>30</v>
      </c>
      <c r="K8" s="377">
        <v>180</v>
      </c>
      <c r="L8" s="334">
        <v>3.9594907407407409E-3</v>
      </c>
    </row>
    <row r="9" spans="1:12" ht="14.4" x14ac:dyDescent="0.3">
      <c r="A9" s="192">
        <v>8</v>
      </c>
      <c r="B9" s="333" t="s">
        <v>130</v>
      </c>
      <c r="C9" s="333" t="s">
        <v>62</v>
      </c>
      <c r="D9" s="334">
        <v>2.8009259259259258E-4</v>
      </c>
      <c r="E9" s="335">
        <v>30</v>
      </c>
      <c r="F9" s="335">
        <v>30</v>
      </c>
      <c r="G9" s="335">
        <v>30</v>
      </c>
      <c r="H9" s="335">
        <v>30</v>
      </c>
      <c r="I9" s="335">
        <v>30</v>
      </c>
      <c r="J9" s="335"/>
      <c r="K9" s="377">
        <v>150</v>
      </c>
      <c r="L9" s="334">
        <v>4.1666666666666666E-3</v>
      </c>
    </row>
    <row r="10" spans="1:12" ht="14.4" x14ac:dyDescent="0.3">
      <c r="A10" s="192">
        <v>9</v>
      </c>
      <c r="B10" s="333" t="s">
        <v>177</v>
      </c>
      <c r="C10" s="333" t="s">
        <v>184</v>
      </c>
      <c r="D10" s="334">
        <v>4.1666666666666669E-4</v>
      </c>
      <c r="E10" s="335">
        <v>30</v>
      </c>
      <c r="F10" s="335">
        <v>30</v>
      </c>
      <c r="G10" s="335">
        <v>30</v>
      </c>
      <c r="H10" s="335">
        <v>30</v>
      </c>
      <c r="I10" s="335">
        <v>30</v>
      </c>
      <c r="J10" s="335"/>
      <c r="K10" s="377">
        <v>150</v>
      </c>
      <c r="L10" s="334">
        <v>4.1666666666666666E-3</v>
      </c>
    </row>
    <row r="11" spans="1:12" ht="14.4" x14ac:dyDescent="0.3">
      <c r="A11" s="192">
        <v>10</v>
      </c>
      <c r="B11" s="333" t="s">
        <v>120</v>
      </c>
      <c r="C11" s="333" t="s">
        <v>180</v>
      </c>
      <c r="D11" s="334">
        <v>7.349537037037037E-4</v>
      </c>
      <c r="E11" s="335">
        <v>30</v>
      </c>
      <c r="F11" s="335">
        <v>30</v>
      </c>
      <c r="G11" s="335">
        <v>30</v>
      </c>
      <c r="H11" s="335">
        <v>30</v>
      </c>
      <c r="I11" s="335">
        <v>30</v>
      </c>
      <c r="J11" s="335"/>
      <c r="K11" s="377">
        <v>150</v>
      </c>
      <c r="L11" s="334">
        <v>4.1666666666666666E-3</v>
      </c>
    </row>
    <row r="12" spans="1:12" ht="14.4" x14ac:dyDescent="0.3">
      <c r="A12" s="192">
        <v>11</v>
      </c>
      <c r="B12" s="333" t="s">
        <v>129</v>
      </c>
      <c r="C12" s="333" t="s">
        <v>179</v>
      </c>
      <c r="D12" s="334">
        <v>1.1377314814814815E-3</v>
      </c>
      <c r="E12" s="335">
        <v>30</v>
      </c>
      <c r="F12" s="335">
        <v>30</v>
      </c>
      <c r="G12" s="335">
        <v>30</v>
      </c>
      <c r="H12" s="335">
        <v>30</v>
      </c>
      <c r="I12" s="335">
        <v>30</v>
      </c>
      <c r="J12" s="335"/>
      <c r="K12" s="377">
        <v>150</v>
      </c>
      <c r="L12" s="334">
        <v>4.1666666666666666E-3</v>
      </c>
    </row>
    <row r="13" spans="1:12" ht="14.4" x14ac:dyDescent="0.3">
      <c r="A13" s="192">
        <v>12</v>
      </c>
      <c r="B13" s="333" t="s">
        <v>123</v>
      </c>
      <c r="C13" s="333" t="s">
        <v>136</v>
      </c>
      <c r="D13" s="334">
        <v>3.3912037037037038E-4</v>
      </c>
      <c r="E13" s="335">
        <v>30</v>
      </c>
      <c r="F13" s="335">
        <v>30</v>
      </c>
      <c r="G13" s="335">
        <v>30</v>
      </c>
      <c r="H13" s="335">
        <v>30</v>
      </c>
      <c r="I13" s="335"/>
      <c r="J13" s="335"/>
      <c r="K13" s="377">
        <v>120</v>
      </c>
      <c r="L13" s="334">
        <v>4.1666666666666666E-3</v>
      </c>
    </row>
    <row r="14" spans="1:12" ht="14.4" x14ac:dyDescent="0.3">
      <c r="A14" s="192">
        <v>13</v>
      </c>
      <c r="B14" s="333" t="s">
        <v>120</v>
      </c>
      <c r="C14" s="333" t="s">
        <v>182</v>
      </c>
      <c r="D14" s="334">
        <v>2.7546296296296298E-4</v>
      </c>
      <c r="E14" s="335">
        <v>30</v>
      </c>
      <c r="F14" s="335">
        <v>30</v>
      </c>
      <c r="G14" s="335"/>
      <c r="H14" s="335"/>
      <c r="I14" s="335"/>
      <c r="J14" s="335"/>
      <c r="K14" s="377">
        <v>60</v>
      </c>
      <c r="L14" s="334">
        <v>4.1666666666666666E-3</v>
      </c>
    </row>
    <row r="15" spans="1:12" ht="14.4" x14ac:dyDescent="0.3">
      <c r="A15" s="192">
        <v>14</v>
      </c>
      <c r="B15" s="333" t="s">
        <v>188</v>
      </c>
      <c r="C15" s="333" t="s">
        <v>138</v>
      </c>
      <c r="D15" s="334">
        <v>4.1666666666666666E-3</v>
      </c>
      <c r="E15" s="335"/>
      <c r="F15" s="335"/>
      <c r="G15" s="335"/>
      <c r="H15" s="335"/>
      <c r="I15" s="335"/>
      <c r="J15" s="335"/>
      <c r="K15" s="377">
        <v>0</v>
      </c>
      <c r="L15" s="334">
        <v>4.1666666666666666E-3</v>
      </c>
    </row>
    <row r="16" spans="1:12" ht="14.4" x14ac:dyDescent="0.3">
      <c r="A16" s="192">
        <v>15</v>
      </c>
      <c r="B16" s="333" t="s">
        <v>112</v>
      </c>
      <c r="C16" s="333" t="s">
        <v>143</v>
      </c>
      <c r="D16" s="334">
        <v>4.212962962962963E-4</v>
      </c>
      <c r="E16" s="335">
        <v>30</v>
      </c>
      <c r="F16" s="335" t="s">
        <v>89</v>
      </c>
      <c r="G16" s="335" t="s">
        <v>89</v>
      </c>
      <c r="H16" s="335" t="s">
        <v>89</v>
      </c>
      <c r="I16" s="335" t="s">
        <v>89</v>
      </c>
      <c r="J16" s="335"/>
      <c r="K16" s="377"/>
      <c r="L16" s="334" t="s">
        <v>189</v>
      </c>
    </row>
    <row r="17" spans="1:12" ht="14.4" hidden="1" x14ac:dyDescent="0.3">
      <c r="A17" s="192">
        <v>16</v>
      </c>
      <c r="B17" s="333"/>
      <c r="C17" s="333"/>
      <c r="D17" s="334"/>
      <c r="E17" s="335"/>
      <c r="F17" s="335"/>
      <c r="G17" s="335"/>
      <c r="H17" s="335"/>
      <c r="I17" s="335"/>
      <c r="J17" s="335"/>
      <c r="K17" s="377"/>
      <c r="L17" s="334"/>
    </row>
    <row r="18" spans="1:12" ht="14.4" hidden="1" x14ac:dyDescent="0.3">
      <c r="A18" s="192">
        <v>17</v>
      </c>
      <c r="B18" s="333"/>
      <c r="C18" s="333"/>
      <c r="D18" s="334"/>
      <c r="E18" s="335"/>
      <c r="F18" s="335"/>
      <c r="G18" s="335"/>
      <c r="H18" s="335"/>
      <c r="I18" s="335"/>
      <c r="J18" s="335"/>
      <c r="K18" s="377"/>
      <c r="L18" s="334"/>
    </row>
    <row r="19" spans="1:12" ht="14.4" hidden="1" x14ac:dyDescent="0.3">
      <c r="A19" s="192">
        <v>18</v>
      </c>
      <c r="B19" s="333"/>
      <c r="C19" s="333"/>
      <c r="D19" s="334"/>
      <c r="E19" s="335"/>
      <c r="F19" s="335"/>
      <c r="G19" s="335"/>
      <c r="H19" s="335"/>
      <c r="I19" s="335"/>
      <c r="J19" s="335"/>
      <c r="K19" s="377">
        <f t="shared" ref="K19:K33" si="0">SUM(E19:J19)</f>
        <v>0</v>
      </c>
      <c r="L19" s="334"/>
    </row>
    <row r="20" spans="1:12" ht="14.4" hidden="1" x14ac:dyDescent="0.3">
      <c r="A20" s="192">
        <v>19</v>
      </c>
      <c r="B20" s="333"/>
      <c r="C20" s="333"/>
      <c r="D20" s="334"/>
      <c r="E20" s="335"/>
      <c r="F20" s="335"/>
      <c r="G20" s="335"/>
      <c r="H20" s="335"/>
      <c r="I20" s="335"/>
      <c r="J20" s="335"/>
      <c r="K20" s="377">
        <f t="shared" si="0"/>
        <v>0</v>
      </c>
      <c r="L20" s="334"/>
    </row>
    <row r="21" spans="1:12" ht="14.4" hidden="1" x14ac:dyDescent="0.3">
      <c r="A21" s="192">
        <v>20</v>
      </c>
      <c r="B21" s="333"/>
      <c r="C21" s="333"/>
      <c r="D21" s="334"/>
      <c r="E21" s="335"/>
      <c r="F21" s="335"/>
      <c r="G21" s="335"/>
      <c r="H21" s="335"/>
      <c r="I21" s="335"/>
      <c r="J21" s="335"/>
      <c r="K21" s="377">
        <f t="shared" si="0"/>
        <v>0</v>
      </c>
      <c r="L21" s="334"/>
    </row>
    <row r="22" spans="1:12" ht="14.4" hidden="1" x14ac:dyDescent="0.3">
      <c r="A22" s="192">
        <v>21</v>
      </c>
      <c r="B22" s="333"/>
      <c r="C22" s="333"/>
      <c r="D22" s="334"/>
      <c r="E22" s="335"/>
      <c r="F22" s="335"/>
      <c r="G22" s="335"/>
      <c r="H22" s="335"/>
      <c r="I22" s="335"/>
      <c r="J22" s="335"/>
      <c r="K22" s="377">
        <f t="shared" si="0"/>
        <v>0</v>
      </c>
      <c r="L22" s="334"/>
    </row>
    <row r="23" spans="1:12" ht="14.4" hidden="1" x14ac:dyDescent="0.3">
      <c r="A23" s="192">
        <v>22</v>
      </c>
      <c r="B23" s="333"/>
      <c r="C23" s="333"/>
      <c r="D23" s="334"/>
      <c r="E23" s="335"/>
      <c r="F23" s="335"/>
      <c r="G23" s="335"/>
      <c r="H23" s="335"/>
      <c r="I23" s="335"/>
      <c r="J23" s="335"/>
      <c r="K23" s="377">
        <f t="shared" si="0"/>
        <v>0</v>
      </c>
      <c r="L23" s="334"/>
    </row>
    <row r="24" spans="1:12" ht="14.4" hidden="1" x14ac:dyDescent="0.3">
      <c r="A24" s="192">
        <v>23</v>
      </c>
      <c r="B24" s="333"/>
      <c r="C24" s="333"/>
      <c r="D24" s="334"/>
      <c r="E24" s="335"/>
      <c r="F24" s="335"/>
      <c r="G24" s="335"/>
      <c r="H24" s="335"/>
      <c r="I24" s="335"/>
      <c r="J24" s="335"/>
      <c r="K24" s="377">
        <f t="shared" si="0"/>
        <v>0</v>
      </c>
      <c r="L24" s="334"/>
    </row>
    <row r="25" spans="1:12" ht="14.4" hidden="1" x14ac:dyDescent="0.3">
      <c r="A25" s="192">
        <v>24</v>
      </c>
      <c r="B25" s="333"/>
      <c r="C25" s="333"/>
      <c r="D25" s="334"/>
      <c r="E25" s="335"/>
      <c r="F25" s="335"/>
      <c r="G25" s="335"/>
      <c r="H25" s="335"/>
      <c r="I25" s="335"/>
      <c r="J25" s="335"/>
      <c r="K25" s="377">
        <f t="shared" si="0"/>
        <v>0</v>
      </c>
      <c r="L25" s="334"/>
    </row>
    <row r="26" spans="1:12" ht="14.4" hidden="1" x14ac:dyDescent="0.3">
      <c r="A26" s="192">
        <v>25</v>
      </c>
      <c r="B26" s="333"/>
      <c r="C26" s="333"/>
      <c r="D26" s="334"/>
      <c r="E26" s="335"/>
      <c r="F26" s="335"/>
      <c r="G26" s="335"/>
      <c r="H26" s="335"/>
      <c r="I26" s="335"/>
      <c r="J26" s="335"/>
      <c r="K26" s="377">
        <f t="shared" si="0"/>
        <v>0</v>
      </c>
      <c r="L26" s="334"/>
    </row>
    <row r="27" spans="1:12" ht="14.4" hidden="1" x14ac:dyDescent="0.3">
      <c r="A27" s="192">
        <v>26</v>
      </c>
      <c r="B27" s="333"/>
      <c r="C27" s="333"/>
      <c r="D27" s="334"/>
      <c r="E27" s="335"/>
      <c r="F27" s="335"/>
      <c r="G27" s="335"/>
      <c r="H27" s="335"/>
      <c r="I27" s="335"/>
      <c r="J27" s="335"/>
      <c r="K27" s="377">
        <f t="shared" si="0"/>
        <v>0</v>
      </c>
      <c r="L27" s="334"/>
    </row>
    <row r="28" spans="1:12" ht="14.4" hidden="1" x14ac:dyDescent="0.3">
      <c r="A28" s="192">
        <v>27</v>
      </c>
      <c r="B28" s="333"/>
      <c r="C28" s="333"/>
      <c r="D28" s="334"/>
      <c r="E28" s="335"/>
      <c r="F28" s="335"/>
      <c r="G28" s="335"/>
      <c r="H28" s="335"/>
      <c r="I28" s="335"/>
      <c r="J28" s="335"/>
      <c r="K28" s="377">
        <f t="shared" si="0"/>
        <v>0</v>
      </c>
      <c r="L28" s="334"/>
    </row>
    <row r="29" spans="1:12" ht="14.4" hidden="1" x14ac:dyDescent="0.3">
      <c r="A29" s="192">
        <v>28</v>
      </c>
      <c r="B29" s="333"/>
      <c r="C29" s="333"/>
      <c r="D29" s="334"/>
      <c r="E29" s="335"/>
      <c r="F29" s="335"/>
      <c r="G29" s="335"/>
      <c r="H29" s="335"/>
      <c r="I29" s="335"/>
      <c r="J29" s="335"/>
      <c r="K29" s="377">
        <f t="shared" si="0"/>
        <v>0</v>
      </c>
      <c r="L29" s="334"/>
    </row>
    <row r="30" spans="1:12" ht="14.4" hidden="1" x14ac:dyDescent="0.3">
      <c r="A30" s="192">
        <v>29</v>
      </c>
      <c r="B30" s="333"/>
      <c r="C30" s="333"/>
      <c r="D30" s="334"/>
      <c r="E30" s="335"/>
      <c r="F30" s="335"/>
      <c r="G30" s="335"/>
      <c r="H30" s="335"/>
      <c r="I30" s="335"/>
      <c r="J30" s="335"/>
      <c r="K30" s="377">
        <f t="shared" si="0"/>
        <v>0</v>
      </c>
      <c r="L30" s="334"/>
    </row>
    <row r="31" spans="1:12" ht="14.4" hidden="1" x14ac:dyDescent="0.3">
      <c r="A31" s="192">
        <v>30</v>
      </c>
      <c r="B31" s="333"/>
      <c r="C31" s="333"/>
      <c r="D31" s="334"/>
      <c r="E31" s="335"/>
      <c r="F31" s="335"/>
      <c r="G31" s="335"/>
      <c r="H31" s="335"/>
      <c r="I31" s="335"/>
      <c r="J31" s="335"/>
      <c r="K31" s="377">
        <f t="shared" si="0"/>
        <v>0</v>
      </c>
      <c r="L31" s="334"/>
    </row>
    <row r="32" spans="1:12" ht="14.4" hidden="1" x14ac:dyDescent="0.3">
      <c r="A32" s="192">
        <v>31</v>
      </c>
      <c r="B32" s="170"/>
      <c r="C32" s="170"/>
      <c r="D32" s="334"/>
      <c r="E32" s="335"/>
      <c r="F32" s="335"/>
      <c r="G32" s="335"/>
      <c r="H32" s="335"/>
      <c r="I32" s="335"/>
      <c r="J32" s="335"/>
      <c r="K32" s="377">
        <f t="shared" si="0"/>
        <v>0</v>
      </c>
      <c r="L32" s="334"/>
    </row>
    <row r="33" spans="1:12" ht="14.4" hidden="1" x14ac:dyDescent="0.3">
      <c r="A33" s="192">
        <v>32</v>
      </c>
      <c r="B33" s="170"/>
      <c r="C33" s="170"/>
      <c r="D33" s="334"/>
      <c r="E33" s="335"/>
      <c r="F33" s="335"/>
      <c r="G33" s="335"/>
      <c r="H33" s="335"/>
      <c r="I33" s="335"/>
      <c r="J33" s="335"/>
      <c r="K33" s="377">
        <f t="shared" si="0"/>
        <v>0</v>
      </c>
      <c r="L33" s="334"/>
    </row>
    <row r="34" spans="1:12" ht="14.4" hidden="1" x14ac:dyDescent="0.3">
      <c r="A34" s="192">
        <v>33</v>
      </c>
      <c r="B34" s="170"/>
      <c r="C34" s="170"/>
      <c r="D34" s="334"/>
      <c r="E34" s="335"/>
      <c r="F34" s="335"/>
      <c r="G34" s="335"/>
      <c r="H34" s="335"/>
      <c r="I34" s="335"/>
      <c r="J34" s="335"/>
      <c r="K34" s="377">
        <f t="shared" ref="K34:K55" si="1">SUM(E34:J34)</f>
        <v>0</v>
      </c>
      <c r="L34" s="334"/>
    </row>
    <row r="35" spans="1:12" ht="14.4" hidden="1" x14ac:dyDescent="0.3">
      <c r="A35" s="192">
        <v>34</v>
      </c>
      <c r="B35" s="170"/>
      <c r="C35" s="170"/>
      <c r="D35" s="334"/>
      <c r="E35" s="335"/>
      <c r="F35" s="335"/>
      <c r="G35" s="335"/>
      <c r="H35" s="335"/>
      <c r="I35" s="335"/>
      <c r="J35" s="335"/>
      <c r="K35" s="377">
        <f t="shared" si="1"/>
        <v>0</v>
      </c>
      <c r="L35" s="334"/>
    </row>
    <row r="36" spans="1:12" ht="14.4" hidden="1" x14ac:dyDescent="0.3">
      <c r="A36" s="192">
        <v>35</v>
      </c>
      <c r="B36" s="170"/>
      <c r="C36" s="170"/>
      <c r="D36" s="334"/>
      <c r="E36" s="335"/>
      <c r="F36" s="335"/>
      <c r="G36" s="335"/>
      <c r="H36" s="335"/>
      <c r="I36" s="335"/>
      <c r="J36" s="335"/>
      <c r="K36" s="377">
        <f t="shared" si="1"/>
        <v>0</v>
      </c>
      <c r="L36" s="334"/>
    </row>
    <row r="37" spans="1:12" ht="14.4" hidden="1" x14ac:dyDescent="0.3">
      <c r="A37" s="192">
        <v>36</v>
      </c>
      <c r="B37" s="170"/>
      <c r="C37" s="170"/>
      <c r="D37" s="334"/>
      <c r="E37" s="335"/>
      <c r="F37" s="335"/>
      <c r="G37" s="335"/>
      <c r="H37" s="335"/>
      <c r="I37" s="335"/>
      <c r="J37" s="335"/>
      <c r="K37" s="377">
        <f t="shared" si="1"/>
        <v>0</v>
      </c>
      <c r="L37" s="334"/>
    </row>
    <row r="38" spans="1:12" ht="14.4" hidden="1" x14ac:dyDescent="0.3">
      <c r="A38" s="192">
        <v>37</v>
      </c>
      <c r="B38" s="170"/>
      <c r="C38" s="170"/>
      <c r="D38" s="334"/>
      <c r="E38" s="335"/>
      <c r="F38" s="335"/>
      <c r="G38" s="335"/>
      <c r="H38" s="335"/>
      <c r="I38" s="335"/>
      <c r="J38" s="335"/>
      <c r="K38" s="377">
        <f t="shared" si="1"/>
        <v>0</v>
      </c>
      <c r="L38" s="334"/>
    </row>
    <row r="39" spans="1:12" ht="14.4" hidden="1" x14ac:dyDescent="0.3">
      <c r="A39" s="192">
        <v>38</v>
      </c>
      <c r="B39" s="170"/>
      <c r="C39" s="170"/>
      <c r="D39" s="334"/>
      <c r="E39" s="335"/>
      <c r="F39" s="335"/>
      <c r="G39" s="335"/>
      <c r="H39" s="335"/>
      <c r="I39" s="335"/>
      <c r="J39" s="335"/>
      <c r="K39" s="377">
        <f t="shared" si="1"/>
        <v>0</v>
      </c>
      <c r="L39" s="334"/>
    </row>
    <row r="40" spans="1:12" ht="14.4" hidden="1" x14ac:dyDescent="0.3">
      <c r="A40" s="192">
        <v>39</v>
      </c>
      <c r="B40" s="170"/>
      <c r="C40" s="170"/>
      <c r="D40" s="334"/>
      <c r="E40" s="335"/>
      <c r="F40" s="335"/>
      <c r="G40" s="335"/>
      <c r="H40" s="335"/>
      <c r="I40" s="335"/>
      <c r="J40" s="335"/>
      <c r="K40" s="377">
        <f t="shared" si="1"/>
        <v>0</v>
      </c>
      <c r="L40" s="334"/>
    </row>
    <row r="41" spans="1:12" ht="14.4" hidden="1" x14ac:dyDescent="0.3">
      <c r="A41" s="192">
        <v>40</v>
      </c>
      <c r="B41" s="170"/>
      <c r="C41" s="170"/>
      <c r="D41" s="334"/>
      <c r="E41" s="335"/>
      <c r="F41" s="335"/>
      <c r="G41" s="335"/>
      <c r="H41" s="335"/>
      <c r="I41" s="335"/>
      <c r="J41" s="335"/>
      <c r="K41" s="377">
        <f t="shared" si="1"/>
        <v>0</v>
      </c>
      <c r="L41" s="334"/>
    </row>
    <row r="42" spans="1:12" ht="14.4" hidden="1" x14ac:dyDescent="0.3">
      <c r="A42" s="192">
        <v>41</v>
      </c>
      <c r="B42" s="170"/>
      <c r="C42" s="170"/>
      <c r="D42" s="334"/>
      <c r="E42" s="335"/>
      <c r="F42" s="335"/>
      <c r="G42" s="335"/>
      <c r="H42" s="335"/>
      <c r="I42" s="335"/>
      <c r="J42" s="335"/>
      <c r="K42" s="377">
        <f t="shared" si="1"/>
        <v>0</v>
      </c>
      <c r="L42" s="334"/>
    </row>
    <row r="43" spans="1:12" ht="14.4" hidden="1" x14ac:dyDescent="0.3">
      <c r="A43" s="192">
        <v>42</v>
      </c>
      <c r="B43" s="170"/>
      <c r="C43" s="170"/>
      <c r="D43" s="334"/>
      <c r="E43" s="335"/>
      <c r="F43" s="335"/>
      <c r="G43" s="335"/>
      <c r="H43" s="335"/>
      <c r="I43" s="335"/>
      <c r="J43" s="335"/>
      <c r="K43" s="377">
        <f t="shared" si="1"/>
        <v>0</v>
      </c>
      <c r="L43" s="334"/>
    </row>
    <row r="44" spans="1:12" ht="14.4" hidden="1" x14ac:dyDescent="0.3">
      <c r="A44" s="192">
        <v>43</v>
      </c>
      <c r="B44" s="170"/>
      <c r="C44" s="170"/>
      <c r="D44" s="334"/>
      <c r="E44" s="335"/>
      <c r="F44" s="335"/>
      <c r="G44" s="335"/>
      <c r="H44" s="335"/>
      <c r="I44" s="335"/>
      <c r="J44" s="335"/>
      <c r="K44" s="377">
        <f t="shared" si="1"/>
        <v>0</v>
      </c>
      <c r="L44" s="334"/>
    </row>
    <row r="45" spans="1:12" ht="14.4" hidden="1" x14ac:dyDescent="0.3">
      <c r="A45" s="192">
        <v>44</v>
      </c>
      <c r="B45" s="170"/>
      <c r="C45" s="170"/>
      <c r="D45" s="334"/>
      <c r="E45" s="335"/>
      <c r="F45" s="335"/>
      <c r="G45" s="335"/>
      <c r="H45" s="335"/>
      <c r="I45" s="335"/>
      <c r="J45" s="335"/>
      <c r="K45" s="377">
        <f t="shared" si="1"/>
        <v>0</v>
      </c>
      <c r="L45" s="334"/>
    </row>
    <row r="46" spans="1:12" ht="14.4" hidden="1" x14ac:dyDescent="0.3">
      <c r="A46" s="192">
        <v>45</v>
      </c>
      <c r="B46" s="170"/>
      <c r="C46" s="170"/>
      <c r="D46" s="334"/>
      <c r="E46" s="335"/>
      <c r="F46" s="335"/>
      <c r="G46" s="335"/>
      <c r="H46" s="335"/>
      <c r="I46" s="335"/>
      <c r="J46" s="335"/>
      <c r="K46" s="377">
        <f t="shared" si="1"/>
        <v>0</v>
      </c>
      <c r="L46" s="334"/>
    </row>
    <row r="47" spans="1:12" ht="14.4" hidden="1" x14ac:dyDescent="0.3">
      <c r="A47" s="192">
        <v>46</v>
      </c>
      <c r="B47" s="170"/>
      <c r="C47" s="170"/>
      <c r="D47" s="334"/>
      <c r="E47" s="335"/>
      <c r="F47" s="335"/>
      <c r="G47" s="335"/>
      <c r="H47" s="335"/>
      <c r="I47" s="335"/>
      <c r="J47" s="335"/>
      <c r="K47" s="377">
        <f t="shared" si="1"/>
        <v>0</v>
      </c>
      <c r="L47" s="334"/>
    </row>
    <row r="48" spans="1:12" ht="14.4" hidden="1" x14ac:dyDescent="0.3">
      <c r="A48" s="192">
        <v>47</v>
      </c>
      <c r="B48" s="170"/>
      <c r="C48" s="170"/>
      <c r="D48" s="334"/>
      <c r="E48" s="335"/>
      <c r="F48" s="335"/>
      <c r="G48" s="335"/>
      <c r="H48" s="335"/>
      <c r="I48" s="335"/>
      <c r="J48" s="335"/>
      <c r="K48" s="377">
        <f t="shared" si="1"/>
        <v>0</v>
      </c>
      <c r="L48" s="334"/>
    </row>
    <row r="49" spans="1:12" ht="14.4" hidden="1" x14ac:dyDescent="0.3">
      <c r="A49" s="192">
        <v>48</v>
      </c>
      <c r="B49" s="170"/>
      <c r="C49" s="170"/>
      <c r="D49" s="334"/>
      <c r="E49" s="335"/>
      <c r="F49" s="335"/>
      <c r="G49" s="335"/>
      <c r="H49" s="335"/>
      <c r="I49" s="335"/>
      <c r="J49" s="335"/>
      <c r="K49" s="377">
        <f t="shared" si="1"/>
        <v>0</v>
      </c>
      <c r="L49" s="334"/>
    </row>
    <row r="50" spans="1:12" ht="14.4" hidden="1" x14ac:dyDescent="0.3">
      <c r="A50" s="192">
        <v>49</v>
      </c>
      <c r="B50" s="170"/>
      <c r="C50" s="170"/>
      <c r="D50" s="334"/>
      <c r="E50" s="335"/>
      <c r="F50" s="335"/>
      <c r="G50" s="335"/>
      <c r="H50" s="335"/>
      <c r="I50" s="335"/>
      <c r="J50" s="335"/>
      <c r="K50" s="377">
        <f t="shared" si="1"/>
        <v>0</v>
      </c>
      <c r="L50" s="334"/>
    </row>
    <row r="51" spans="1:12" ht="14.4" hidden="1" x14ac:dyDescent="0.3">
      <c r="A51" s="192">
        <v>50</v>
      </c>
      <c r="B51" s="170"/>
      <c r="C51" s="170"/>
      <c r="D51" s="334"/>
      <c r="E51" s="335"/>
      <c r="F51" s="335"/>
      <c r="G51" s="335"/>
      <c r="H51" s="335"/>
      <c r="I51" s="335"/>
      <c r="J51" s="335"/>
      <c r="K51" s="377">
        <f t="shared" si="1"/>
        <v>0</v>
      </c>
      <c r="L51" s="334"/>
    </row>
    <row r="52" spans="1:12" ht="14.4" hidden="1" x14ac:dyDescent="0.3">
      <c r="A52" s="192">
        <v>51</v>
      </c>
      <c r="B52" s="170"/>
      <c r="C52" s="170"/>
      <c r="D52" s="334"/>
      <c r="E52" s="335"/>
      <c r="F52" s="335"/>
      <c r="G52" s="335"/>
      <c r="H52" s="335"/>
      <c r="I52" s="335"/>
      <c r="J52" s="335"/>
      <c r="K52" s="377">
        <f t="shared" si="1"/>
        <v>0</v>
      </c>
      <c r="L52" s="334"/>
    </row>
    <row r="53" spans="1:12" ht="14.4" hidden="1" x14ac:dyDescent="0.3">
      <c r="A53" s="192">
        <v>52</v>
      </c>
      <c r="B53" s="170"/>
      <c r="C53" s="170"/>
      <c r="D53" s="334"/>
      <c r="E53" s="335"/>
      <c r="F53" s="335"/>
      <c r="G53" s="335"/>
      <c r="H53" s="335"/>
      <c r="I53" s="335"/>
      <c r="J53" s="335"/>
      <c r="K53" s="377">
        <f t="shared" si="1"/>
        <v>0</v>
      </c>
      <c r="L53" s="334"/>
    </row>
    <row r="54" spans="1:12" ht="14.4" hidden="1" x14ac:dyDescent="0.3">
      <c r="A54" s="192">
        <v>53</v>
      </c>
      <c r="B54" s="170"/>
      <c r="C54" s="170"/>
      <c r="D54" s="334"/>
      <c r="E54" s="335"/>
      <c r="F54" s="335"/>
      <c r="G54" s="335"/>
      <c r="H54" s="335"/>
      <c r="I54" s="335"/>
      <c r="J54" s="335"/>
      <c r="K54" s="377">
        <f t="shared" si="1"/>
        <v>0</v>
      </c>
      <c r="L54" s="334"/>
    </row>
    <row r="55" spans="1:12" ht="15" hidden="1" thickBot="1" x14ac:dyDescent="0.35">
      <c r="A55" s="193">
        <v>54</v>
      </c>
      <c r="B55" s="176"/>
      <c r="C55" s="176"/>
      <c r="D55" s="343"/>
      <c r="E55" s="378"/>
      <c r="F55" s="378"/>
      <c r="G55" s="378"/>
      <c r="H55" s="378"/>
      <c r="I55" s="378"/>
      <c r="J55" s="378"/>
      <c r="K55" s="379">
        <f t="shared" si="1"/>
        <v>0</v>
      </c>
      <c r="L55" s="343"/>
    </row>
  </sheetData>
  <sortState xmlns:xlrd2="http://schemas.microsoft.com/office/spreadsheetml/2017/richdata2" ref="B2:L16">
    <sortCondition descending="1" ref="K2:K16"/>
    <sortCondition ref="L2:L16"/>
    <sortCondition ref="D2:D16"/>
  </sortState>
  <printOptions gridLines="1"/>
  <pageMargins left="0.7" right="0.7" top="0.75" bottom="0.75" header="0.3" footer="0.3"/>
  <pageSetup scale="87" orientation="landscape" r:id="rId1"/>
  <headerFooter>
    <oddHeader>&amp;CRanch Day 2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L55"/>
  <sheetViews>
    <sheetView showWhiteSpace="0" zoomScaleNormal="100" workbookViewId="0">
      <pane ySplit="1" topLeftCell="A17" activePane="bottomLeft" state="frozen"/>
      <selection pane="bottomLeft" activeCell="B2" sqref="B2:L22"/>
    </sheetView>
  </sheetViews>
  <sheetFormatPr defaultColWidth="8.69921875" defaultRowHeight="13.8" x14ac:dyDescent="0.25"/>
  <cols>
    <col min="1" max="1" width="3.19921875" style="12" customWidth="1"/>
    <col min="2" max="2" width="23.5" style="12" customWidth="1"/>
    <col min="3" max="3" width="11.8984375" style="12" customWidth="1"/>
    <col min="4" max="4" width="9" style="111"/>
    <col min="5" max="5" width="9" style="13"/>
    <col min="6" max="6" width="9.69921875" style="13" customWidth="1"/>
    <col min="7" max="7" width="10.19921875" style="13" customWidth="1"/>
    <col min="8" max="8" width="10.296875" style="13" customWidth="1"/>
    <col min="9" max="10" width="9.5" style="13" customWidth="1"/>
    <col min="11" max="11" width="9.5" style="37" customWidth="1"/>
    <col min="12" max="12" width="10.5" style="111" customWidth="1"/>
    <col min="13" max="16384" width="8.69921875" style="12"/>
  </cols>
  <sheetData>
    <row r="1" spans="1:12" s="107" customFormat="1" ht="14.4" x14ac:dyDescent="0.3">
      <c r="A1" s="192"/>
      <c r="B1" s="192" t="s">
        <v>15</v>
      </c>
      <c r="C1" s="194" t="s">
        <v>16</v>
      </c>
      <c r="D1" s="226" t="s">
        <v>17</v>
      </c>
      <c r="E1" s="302" t="s">
        <v>18</v>
      </c>
      <c r="F1" s="194" t="s">
        <v>19</v>
      </c>
      <c r="G1" s="194" t="s">
        <v>20</v>
      </c>
      <c r="H1" s="194" t="s">
        <v>21</v>
      </c>
      <c r="I1" s="194" t="s">
        <v>22</v>
      </c>
      <c r="J1" s="194" t="s">
        <v>23</v>
      </c>
      <c r="K1" s="195" t="s">
        <v>24</v>
      </c>
      <c r="L1" s="226" t="s">
        <v>25</v>
      </c>
    </row>
    <row r="2" spans="1:12" ht="14.4" x14ac:dyDescent="0.3">
      <c r="A2" s="192">
        <v>12</v>
      </c>
      <c r="B2" s="333"/>
      <c r="C2" s="333"/>
      <c r="D2" s="334"/>
      <c r="E2" s="335"/>
      <c r="F2" s="335"/>
      <c r="G2" s="335"/>
      <c r="H2" s="335"/>
      <c r="I2" s="335"/>
      <c r="J2" s="335"/>
      <c r="K2" s="340"/>
      <c r="L2" s="334"/>
    </row>
    <row r="3" spans="1:12" ht="14.4" x14ac:dyDescent="0.3">
      <c r="A3" s="192">
        <v>1</v>
      </c>
      <c r="B3" s="333"/>
      <c r="C3" s="333"/>
      <c r="D3" s="334"/>
      <c r="E3" s="335"/>
      <c r="F3" s="335"/>
      <c r="G3" s="335"/>
      <c r="H3" s="335"/>
      <c r="I3" s="335"/>
      <c r="J3" s="335"/>
      <c r="K3" s="340"/>
      <c r="L3" s="334"/>
    </row>
    <row r="4" spans="1:12" ht="14.4" x14ac:dyDescent="0.3">
      <c r="A4" s="192">
        <v>2</v>
      </c>
      <c r="B4" s="333"/>
      <c r="C4" s="333"/>
      <c r="D4" s="334"/>
      <c r="E4" s="335"/>
      <c r="F4" s="335"/>
      <c r="G4" s="335"/>
      <c r="H4" s="335"/>
      <c r="I4" s="335"/>
      <c r="J4" s="335"/>
      <c r="K4" s="340"/>
      <c r="L4" s="334"/>
    </row>
    <row r="5" spans="1:12" ht="14.4" x14ac:dyDescent="0.3">
      <c r="A5" s="192">
        <v>3</v>
      </c>
      <c r="B5" s="333"/>
      <c r="C5" s="333"/>
      <c r="D5" s="334"/>
      <c r="E5" s="335"/>
      <c r="F5" s="335"/>
      <c r="G5" s="335"/>
      <c r="H5" s="335"/>
      <c r="I5" s="335"/>
      <c r="J5" s="335"/>
      <c r="K5" s="340"/>
      <c r="L5" s="334"/>
    </row>
    <row r="6" spans="1:12" ht="14.4" x14ac:dyDescent="0.3">
      <c r="A6" s="192">
        <v>4</v>
      </c>
      <c r="B6" s="333"/>
      <c r="C6" s="333"/>
      <c r="D6" s="334"/>
      <c r="E6" s="335"/>
      <c r="F6" s="335"/>
      <c r="G6" s="335"/>
      <c r="H6" s="335"/>
      <c r="I6" s="335"/>
      <c r="J6" s="335"/>
      <c r="K6" s="340"/>
      <c r="L6" s="334"/>
    </row>
    <row r="7" spans="1:12" ht="14.4" x14ac:dyDescent="0.3">
      <c r="A7" s="192">
        <v>5</v>
      </c>
      <c r="B7" s="333"/>
      <c r="C7" s="333"/>
      <c r="D7" s="334"/>
      <c r="E7" s="335"/>
      <c r="F7" s="335"/>
      <c r="G7" s="335"/>
      <c r="H7" s="335"/>
      <c r="I7" s="335"/>
      <c r="J7" s="335"/>
      <c r="K7" s="340"/>
      <c r="L7" s="334"/>
    </row>
    <row r="8" spans="1:12" ht="14.4" x14ac:dyDescent="0.3">
      <c r="A8" s="192">
        <v>6</v>
      </c>
      <c r="B8" s="333"/>
      <c r="C8" s="333"/>
      <c r="D8" s="334"/>
      <c r="E8" s="335"/>
      <c r="F8" s="335"/>
      <c r="G8" s="335"/>
      <c r="H8" s="335"/>
      <c r="I8" s="335"/>
      <c r="J8" s="335"/>
      <c r="K8" s="340"/>
      <c r="L8" s="334"/>
    </row>
    <row r="9" spans="1:12" ht="14.4" x14ac:dyDescent="0.3">
      <c r="A9" s="192">
        <v>7</v>
      </c>
      <c r="B9" s="333"/>
      <c r="C9" s="333"/>
      <c r="D9" s="334"/>
      <c r="E9" s="335"/>
      <c r="F9" s="335"/>
      <c r="G9" s="335"/>
      <c r="H9" s="335"/>
      <c r="I9" s="335"/>
      <c r="J9" s="335"/>
      <c r="K9" s="340"/>
      <c r="L9" s="334"/>
    </row>
    <row r="10" spans="1:12" ht="14.4" x14ac:dyDescent="0.3">
      <c r="A10" s="192">
        <v>8</v>
      </c>
      <c r="B10" s="333"/>
      <c r="C10" s="333"/>
      <c r="D10" s="334"/>
      <c r="E10" s="335"/>
      <c r="F10" s="335"/>
      <c r="G10" s="335"/>
      <c r="H10" s="335"/>
      <c r="I10" s="335"/>
      <c r="J10" s="335"/>
      <c r="K10" s="340"/>
      <c r="L10" s="334"/>
    </row>
    <row r="11" spans="1:12" ht="14.4" x14ac:dyDescent="0.3">
      <c r="A11" s="192">
        <v>9</v>
      </c>
      <c r="B11" s="333"/>
      <c r="C11" s="333"/>
      <c r="D11" s="334"/>
      <c r="E11" s="335"/>
      <c r="F11" s="335"/>
      <c r="G11" s="335"/>
      <c r="H11" s="335"/>
      <c r="I11" s="335"/>
      <c r="J11" s="335"/>
      <c r="K11" s="340"/>
      <c r="L11" s="334"/>
    </row>
    <row r="12" spans="1:12" ht="14.4" x14ac:dyDescent="0.3">
      <c r="A12" s="192">
        <v>10</v>
      </c>
      <c r="B12" s="333"/>
      <c r="C12" s="333"/>
      <c r="D12" s="334"/>
      <c r="E12" s="335"/>
      <c r="F12" s="335"/>
      <c r="G12" s="335"/>
      <c r="H12" s="335"/>
      <c r="I12" s="335"/>
      <c r="J12" s="335"/>
      <c r="K12" s="340"/>
      <c r="L12" s="334"/>
    </row>
    <row r="13" spans="1:12" ht="14.4" x14ac:dyDescent="0.3">
      <c r="A13" s="192">
        <v>11</v>
      </c>
      <c r="B13" s="333"/>
      <c r="C13" s="333"/>
      <c r="D13" s="334"/>
      <c r="E13" s="335"/>
      <c r="F13" s="335"/>
      <c r="G13" s="335"/>
      <c r="H13" s="335"/>
      <c r="I13" s="335"/>
      <c r="J13" s="335"/>
      <c r="K13" s="340"/>
      <c r="L13" s="334"/>
    </row>
    <row r="14" spans="1:12" ht="14.4" x14ac:dyDescent="0.3">
      <c r="A14" s="192">
        <v>13</v>
      </c>
      <c r="B14" s="333"/>
      <c r="C14" s="333"/>
      <c r="D14" s="334"/>
      <c r="E14" s="335"/>
      <c r="F14" s="335"/>
      <c r="G14" s="335"/>
      <c r="H14" s="335"/>
      <c r="I14" s="335"/>
      <c r="J14" s="335"/>
      <c r="K14" s="340"/>
      <c r="L14" s="334"/>
    </row>
    <row r="15" spans="1:12" ht="14.4" x14ac:dyDescent="0.3">
      <c r="A15" s="192">
        <v>14</v>
      </c>
      <c r="B15" s="333"/>
      <c r="C15" s="333"/>
      <c r="D15" s="334"/>
      <c r="E15" s="335"/>
      <c r="F15" s="335"/>
      <c r="G15" s="335"/>
      <c r="H15" s="335"/>
      <c r="I15" s="335"/>
      <c r="J15" s="335"/>
      <c r="K15" s="340"/>
      <c r="L15" s="334"/>
    </row>
    <row r="16" spans="1:12" ht="14.4" x14ac:dyDescent="0.3">
      <c r="A16" s="192">
        <v>15</v>
      </c>
      <c r="B16" s="333"/>
      <c r="C16" s="333"/>
      <c r="D16" s="334"/>
      <c r="E16" s="335"/>
      <c r="F16" s="335"/>
      <c r="G16" s="335"/>
      <c r="H16" s="335"/>
      <c r="I16" s="335"/>
      <c r="J16" s="335"/>
      <c r="K16" s="340"/>
      <c r="L16" s="334"/>
    </row>
    <row r="17" spans="1:12" ht="14.4" x14ac:dyDescent="0.3">
      <c r="A17" s="192">
        <v>16</v>
      </c>
      <c r="B17" s="333"/>
      <c r="C17" s="333"/>
      <c r="D17" s="334"/>
      <c r="E17" s="335"/>
      <c r="F17" s="335"/>
      <c r="G17" s="335"/>
      <c r="H17" s="335"/>
      <c r="I17" s="335"/>
      <c r="J17" s="335"/>
      <c r="K17" s="340"/>
      <c r="L17" s="334"/>
    </row>
    <row r="18" spans="1:12" ht="14.4" x14ac:dyDescent="0.3">
      <c r="A18" s="192">
        <v>17</v>
      </c>
      <c r="B18" s="333"/>
      <c r="C18" s="333"/>
      <c r="D18" s="334"/>
      <c r="E18" s="335"/>
      <c r="F18" s="335"/>
      <c r="G18" s="335"/>
      <c r="H18" s="335"/>
      <c r="I18" s="335"/>
      <c r="J18" s="335"/>
      <c r="K18" s="340"/>
      <c r="L18" s="334"/>
    </row>
    <row r="19" spans="1:12" ht="14.4" x14ac:dyDescent="0.3">
      <c r="A19" s="192">
        <v>18</v>
      </c>
      <c r="B19" s="333"/>
      <c r="C19" s="333"/>
      <c r="D19" s="334"/>
      <c r="E19" s="335"/>
      <c r="F19" s="335"/>
      <c r="G19" s="335"/>
      <c r="H19" s="335"/>
      <c r="I19" s="335"/>
      <c r="J19" s="335"/>
      <c r="K19" s="340"/>
      <c r="L19" s="334"/>
    </row>
    <row r="20" spans="1:12" ht="14.4" x14ac:dyDescent="0.3">
      <c r="A20" s="192">
        <v>19</v>
      </c>
      <c r="B20" s="333"/>
      <c r="C20" s="333"/>
      <c r="D20" s="334"/>
      <c r="E20" s="335"/>
      <c r="F20" s="335"/>
      <c r="G20" s="335"/>
      <c r="H20" s="335"/>
      <c r="I20" s="335"/>
      <c r="J20" s="335"/>
      <c r="K20" s="340"/>
      <c r="L20" s="334"/>
    </row>
    <row r="21" spans="1:12" ht="14.4" x14ac:dyDescent="0.3">
      <c r="A21" s="192">
        <v>20</v>
      </c>
      <c r="B21" s="333"/>
      <c r="C21" s="333"/>
      <c r="D21" s="334"/>
      <c r="E21" s="335"/>
      <c r="F21" s="335"/>
      <c r="G21" s="335"/>
      <c r="H21" s="335"/>
      <c r="I21" s="335"/>
      <c r="J21" s="335"/>
      <c r="K21" s="340"/>
      <c r="L21" s="334"/>
    </row>
    <row r="22" spans="1:12" ht="14.4" x14ac:dyDescent="0.3">
      <c r="A22" s="192">
        <v>21</v>
      </c>
      <c r="B22" s="333"/>
      <c r="C22" s="333"/>
      <c r="D22" s="334"/>
      <c r="E22" s="335"/>
      <c r="F22" s="335"/>
      <c r="G22" s="335"/>
      <c r="H22" s="335"/>
      <c r="I22" s="335"/>
      <c r="J22" s="335"/>
      <c r="K22" s="340"/>
      <c r="L22" s="334"/>
    </row>
    <row r="23" spans="1:12" ht="14.4" x14ac:dyDescent="0.3">
      <c r="A23" s="192">
        <v>22</v>
      </c>
      <c r="B23" s="333"/>
      <c r="C23" s="333"/>
      <c r="D23" s="334"/>
      <c r="E23" s="335"/>
      <c r="F23" s="335"/>
      <c r="G23" s="335"/>
      <c r="H23" s="335"/>
      <c r="I23" s="335"/>
      <c r="J23" s="335"/>
      <c r="K23" s="340">
        <f t="shared" ref="K23:K55" si="0">SUM(E23:J23)</f>
        <v>0</v>
      </c>
      <c r="L23" s="334"/>
    </row>
    <row r="24" spans="1:12" ht="14.4" x14ac:dyDescent="0.3">
      <c r="A24" s="192">
        <v>23</v>
      </c>
      <c r="B24" s="333"/>
      <c r="C24" s="333"/>
      <c r="D24" s="334"/>
      <c r="E24" s="335"/>
      <c r="F24" s="335"/>
      <c r="G24" s="335"/>
      <c r="H24" s="335"/>
      <c r="I24" s="335"/>
      <c r="J24" s="335"/>
      <c r="K24" s="340">
        <f t="shared" si="0"/>
        <v>0</v>
      </c>
      <c r="L24" s="334"/>
    </row>
    <row r="25" spans="1:12" ht="14.4" x14ac:dyDescent="0.3">
      <c r="A25" s="192">
        <v>24</v>
      </c>
      <c r="B25" s="333"/>
      <c r="C25" s="333"/>
      <c r="D25" s="334"/>
      <c r="E25" s="335"/>
      <c r="F25" s="335"/>
      <c r="G25" s="335"/>
      <c r="H25" s="335"/>
      <c r="I25" s="335"/>
      <c r="J25" s="335"/>
      <c r="K25" s="340">
        <f t="shared" si="0"/>
        <v>0</v>
      </c>
      <c r="L25" s="334"/>
    </row>
    <row r="26" spans="1:12" ht="14.4" x14ac:dyDescent="0.3">
      <c r="A26" s="192">
        <v>25</v>
      </c>
      <c r="B26" s="333"/>
      <c r="C26" s="333"/>
      <c r="D26" s="334"/>
      <c r="E26" s="335"/>
      <c r="F26" s="335"/>
      <c r="G26" s="335"/>
      <c r="H26" s="335"/>
      <c r="I26" s="335"/>
      <c r="J26" s="335"/>
      <c r="K26" s="340">
        <f t="shared" si="0"/>
        <v>0</v>
      </c>
      <c r="L26" s="334"/>
    </row>
    <row r="27" spans="1:12" ht="14.4" x14ac:dyDescent="0.3">
      <c r="A27" s="192">
        <v>26</v>
      </c>
      <c r="B27" s="333"/>
      <c r="C27" s="333"/>
      <c r="D27" s="334"/>
      <c r="E27" s="335"/>
      <c r="F27" s="335"/>
      <c r="G27" s="335"/>
      <c r="H27" s="335"/>
      <c r="I27" s="335"/>
      <c r="J27" s="335"/>
      <c r="K27" s="340">
        <f t="shared" si="0"/>
        <v>0</v>
      </c>
      <c r="L27" s="334"/>
    </row>
    <row r="28" spans="1:12" ht="14.4" x14ac:dyDescent="0.3">
      <c r="A28" s="192">
        <v>27</v>
      </c>
      <c r="B28" s="333"/>
      <c r="C28" s="333"/>
      <c r="D28" s="334"/>
      <c r="E28" s="335"/>
      <c r="F28" s="335"/>
      <c r="G28" s="335"/>
      <c r="H28" s="335"/>
      <c r="I28" s="335"/>
      <c r="J28" s="335"/>
      <c r="K28" s="340">
        <f t="shared" si="0"/>
        <v>0</v>
      </c>
      <c r="L28" s="334"/>
    </row>
    <row r="29" spans="1:12" ht="14.4" x14ac:dyDescent="0.3">
      <c r="A29" s="192">
        <v>28</v>
      </c>
      <c r="B29" s="333"/>
      <c r="C29" s="333"/>
      <c r="D29" s="334"/>
      <c r="E29" s="335"/>
      <c r="F29" s="335"/>
      <c r="G29" s="335"/>
      <c r="H29" s="335"/>
      <c r="I29" s="335"/>
      <c r="J29" s="335"/>
      <c r="K29" s="340">
        <f t="shared" si="0"/>
        <v>0</v>
      </c>
      <c r="L29" s="334"/>
    </row>
    <row r="30" spans="1:12" ht="14.4" x14ac:dyDescent="0.3">
      <c r="A30" s="192">
        <v>29</v>
      </c>
      <c r="B30" s="333"/>
      <c r="C30" s="333"/>
      <c r="D30" s="334"/>
      <c r="E30" s="335"/>
      <c r="F30" s="335"/>
      <c r="G30" s="335"/>
      <c r="H30" s="335"/>
      <c r="I30" s="335"/>
      <c r="J30" s="335"/>
      <c r="K30" s="340">
        <f t="shared" si="0"/>
        <v>0</v>
      </c>
      <c r="L30" s="334"/>
    </row>
    <row r="31" spans="1:12" ht="14.4" x14ac:dyDescent="0.3">
      <c r="A31" s="192">
        <v>30</v>
      </c>
      <c r="B31" s="333"/>
      <c r="C31" s="333"/>
      <c r="D31" s="334"/>
      <c r="E31" s="335"/>
      <c r="F31" s="335"/>
      <c r="G31" s="335"/>
      <c r="H31" s="335"/>
      <c r="I31" s="335"/>
      <c r="J31" s="335"/>
      <c r="K31" s="340">
        <f t="shared" si="0"/>
        <v>0</v>
      </c>
      <c r="L31" s="334"/>
    </row>
    <row r="32" spans="1:12" ht="14.4" x14ac:dyDescent="0.3">
      <c r="A32" s="192">
        <v>31</v>
      </c>
      <c r="B32" s="170"/>
      <c r="C32" s="170"/>
      <c r="D32" s="334"/>
      <c r="E32" s="335"/>
      <c r="F32" s="335"/>
      <c r="G32" s="335"/>
      <c r="H32" s="335"/>
      <c r="I32" s="335"/>
      <c r="J32" s="335"/>
      <c r="K32" s="340">
        <f t="shared" si="0"/>
        <v>0</v>
      </c>
      <c r="L32" s="334"/>
    </row>
    <row r="33" spans="1:12" ht="14.4" x14ac:dyDescent="0.3">
      <c r="A33" s="192">
        <v>32</v>
      </c>
      <c r="B33" s="170"/>
      <c r="C33" s="170"/>
      <c r="D33" s="334"/>
      <c r="E33" s="335"/>
      <c r="F33" s="335"/>
      <c r="G33" s="335"/>
      <c r="H33" s="335"/>
      <c r="I33" s="335"/>
      <c r="J33" s="335"/>
      <c r="K33" s="340">
        <f t="shared" si="0"/>
        <v>0</v>
      </c>
      <c r="L33" s="334"/>
    </row>
    <row r="34" spans="1:12" ht="14.4" x14ac:dyDescent="0.3">
      <c r="A34" s="192">
        <v>33</v>
      </c>
      <c r="B34" s="170"/>
      <c r="C34" s="170"/>
      <c r="D34" s="334"/>
      <c r="E34" s="335"/>
      <c r="F34" s="335"/>
      <c r="G34" s="335"/>
      <c r="H34" s="335"/>
      <c r="I34" s="335"/>
      <c r="J34" s="335"/>
      <c r="K34" s="340">
        <f t="shared" si="0"/>
        <v>0</v>
      </c>
      <c r="L34" s="334"/>
    </row>
    <row r="35" spans="1:12" ht="14.4" x14ac:dyDescent="0.3">
      <c r="A35" s="192">
        <v>34</v>
      </c>
      <c r="B35" s="170"/>
      <c r="C35" s="170"/>
      <c r="D35" s="334"/>
      <c r="E35" s="335"/>
      <c r="F35" s="335"/>
      <c r="G35" s="335"/>
      <c r="H35" s="335"/>
      <c r="I35" s="335"/>
      <c r="J35" s="335"/>
      <c r="K35" s="340">
        <f t="shared" si="0"/>
        <v>0</v>
      </c>
      <c r="L35" s="334"/>
    </row>
    <row r="36" spans="1:12" ht="14.4" x14ac:dyDescent="0.3">
      <c r="A36" s="192">
        <v>35</v>
      </c>
      <c r="B36" s="170"/>
      <c r="C36" s="170"/>
      <c r="D36" s="334"/>
      <c r="E36" s="335"/>
      <c r="F36" s="335"/>
      <c r="G36" s="335"/>
      <c r="H36" s="335"/>
      <c r="I36" s="335"/>
      <c r="J36" s="335"/>
      <c r="K36" s="340">
        <f t="shared" si="0"/>
        <v>0</v>
      </c>
      <c r="L36" s="334"/>
    </row>
    <row r="37" spans="1:12" ht="14.4" x14ac:dyDescent="0.3">
      <c r="A37" s="192">
        <v>36</v>
      </c>
      <c r="B37" s="170"/>
      <c r="C37" s="170"/>
      <c r="D37" s="334"/>
      <c r="E37" s="335"/>
      <c r="F37" s="335"/>
      <c r="G37" s="335"/>
      <c r="H37" s="335"/>
      <c r="I37" s="335"/>
      <c r="J37" s="335"/>
      <c r="K37" s="340">
        <f t="shared" si="0"/>
        <v>0</v>
      </c>
      <c r="L37" s="334"/>
    </row>
    <row r="38" spans="1:12" ht="14.4" x14ac:dyDescent="0.3">
      <c r="A38" s="192">
        <v>37</v>
      </c>
      <c r="B38" s="170"/>
      <c r="C38" s="170"/>
      <c r="D38" s="334"/>
      <c r="E38" s="335"/>
      <c r="F38" s="335"/>
      <c r="G38" s="335"/>
      <c r="H38" s="335"/>
      <c r="I38" s="335"/>
      <c r="J38" s="335"/>
      <c r="K38" s="340">
        <f t="shared" si="0"/>
        <v>0</v>
      </c>
      <c r="L38" s="334"/>
    </row>
    <row r="39" spans="1:12" ht="14.4" x14ac:dyDescent="0.3">
      <c r="A39" s="192">
        <v>38</v>
      </c>
      <c r="B39" s="170"/>
      <c r="C39" s="170"/>
      <c r="D39" s="334"/>
      <c r="E39" s="335"/>
      <c r="F39" s="335"/>
      <c r="G39" s="335"/>
      <c r="H39" s="335"/>
      <c r="I39" s="335"/>
      <c r="J39" s="335"/>
      <c r="K39" s="340">
        <f t="shared" si="0"/>
        <v>0</v>
      </c>
      <c r="L39" s="334"/>
    </row>
    <row r="40" spans="1:12" ht="14.4" x14ac:dyDescent="0.3">
      <c r="A40" s="192">
        <v>39</v>
      </c>
      <c r="B40" s="170"/>
      <c r="C40" s="170"/>
      <c r="D40" s="334"/>
      <c r="E40" s="335"/>
      <c r="F40" s="335"/>
      <c r="G40" s="335"/>
      <c r="H40" s="335"/>
      <c r="I40" s="335"/>
      <c r="J40" s="335"/>
      <c r="K40" s="340">
        <f t="shared" si="0"/>
        <v>0</v>
      </c>
      <c r="L40" s="334"/>
    </row>
    <row r="41" spans="1:12" ht="14.4" x14ac:dyDescent="0.3">
      <c r="A41" s="192">
        <v>40</v>
      </c>
      <c r="B41" s="170"/>
      <c r="C41" s="170"/>
      <c r="D41" s="334"/>
      <c r="E41" s="335"/>
      <c r="F41" s="335"/>
      <c r="G41" s="335"/>
      <c r="H41" s="335"/>
      <c r="I41" s="335"/>
      <c r="J41" s="335"/>
      <c r="K41" s="340">
        <f t="shared" si="0"/>
        <v>0</v>
      </c>
      <c r="L41" s="334"/>
    </row>
    <row r="42" spans="1:12" ht="14.4" x14ac:dyDescent="0.3">
      <c r="A42" s="192">
        <v>41</v>
      </c>
      <c r="B42" s="170"/>
      <c r="C42" s="170"/>
      <c r="D42" s="334"/>
      <c r="E42" s="335"/>
      <c r="F42" s="335"/>
      <c r="G42" s="335"/>
      <c r="H42" s="335"/>
      <c r="I42" s="335"/>
      <c r="J42" s="335"/>
      <c r="K42" s="340">
        <f t="shared" si="0"/>
        <v>0</v>
      </c>
      <c r="L42" s="334"/>
    </row>
    <row r="43" spans="1:12" ht="14.4" x14ac:dyDescent="0.3">
      <c r="A43" s="192">
        <v>42</v>
      </c>
      <c r="B43" s="170"/>
      <c r="C43" s="170"/>
      <c r="D43" s="334"/>
      <c r="E43" s="335"/>
      <c r="F43" s="335"/>
      <c r="G43" s="335"/>
      <c r="H43" s="335"/>
      <c r="I43" s="335"/>
      <c r="J43" s="335"/>
      <c r="K43" s="340">
        <f t="shared" si="0"/>
        <v>0</v>
      </c>
      <c r="L43" s="334"/>
    </row>
    <row r="44" spans="1:12" ht="14.4" x14ac:dyDescent="0.3">
      <c r="A44" s="192">
        <v>43</v>
      </c>
      <c r="B44" s="170"/>
      <c r="C44" s="170"/>
      <c r="D44" s="334"/>
      <c r="E44" s="335"/>
      <c r="F44" s="335"/>
      <c r="G44" s="335"/>
      <c r="H44" s="335"/>
      <c r="I44" s="335"/>
      <c r="J44" s="335"/>
      <c r="K44" s="340">
        <f t="shared" si="0"/>
        <v>0</v>
      </c>
      <c r="L44" s="334"/>
    </row>
    <row r="45" spans="1:12" ht="14.4" x14ac:dyDescent="0.3">
      <c r="A45" s="192">
        <v>44</v>
      </c>
      <c r="B45" s="170"/>
      <c r="C45" s="170"/>
      <c r="D45" s="334"/>
      <c r="E45" s="335"/>
      <c r="F45" s="335"/>
      <c r="G45" s="335"/>
      <c r="H45" s="335"/>
      <c r="I45" s="335"/>
      <c r="J45" s="335"/>
      <c r="K45" s="340">
        <f t="shared" si="0"/>
        <v>0</v>
      </c>
      <c r="L45" s="334"/>
    </row>
    <row r="46" spans="1:12" ht="14.4" x14ac:dyDescent="0.3">
      <c r="A46" s="192">
        <v>45</v>
      </c>
      <c r="B46" s="170"/>
      <c r="C46" s="170"/>
      <c r="D46" s="334"/>
      <c r="E46" s="335"/>
      <c r="F46" s="335"/>
      <c r="G46" s="335"/>
      <c r="H46" s="335"/>
      <c r="I46" s="335"/>
      <c r="J46" s="335"/>
      <c r="K46" s="340">
        <f t="shared" si="0"/>
        <v>0</v>
      </c>
      <c r="L46" s="334"/>
    </row>
    <row r="47" spans="1:12" ht="14.4" x14ac:dyDescent="0.3">
      <c r="A47" s="192">
        <v>46</v>
      </c>
      <c r="B47" s="170"/>
      <c r="C47" s="170"/>
      <c r="D47" s="334"/>
      <c r="E47" s="335"/>
      <c r="F47" s="335"/>
      <c r="G47" s="335"/>
      <c r="H47" s="335"/>
      <c r="I47" s="335"/>
      <c r="J47" s="335"/>
      <c r="K47" s="340">
        <f t="shared" si="0"/>
        <v>0</v>
      </c>
      <c r="L47" s="334"/>
    </row>
    <row r="48" spans="1:12" ht="14.4" x14ac:dyDescent="0.3">
      <c r="A48" s="192">
        <v>47</v>
      </c>
      <c r="B48" s="170"/>
      <c r="C48" s="170"/>
      <c r="D48" s="334"/>
      <c r="E48" s="335"/>
      <c r="F48" s="335"/>
      <c r="G48" s="335"/>
      <c r="H48" s="335"/>
      <c r="I48" s="335"/>
      <c r="J48" s="335"/>
      <c r="K48" s="340">
        <f t="shared" si="0"/>
        <v>0</v>
      </c>
      <c r="L48" s="334"/>
    </row>
    <row r="49" spans="1:12" ht="14.4" x14ac:dyDescent="0.3">
      <c r="A49" s="192">
        <v>48</v>
      </c>
      <c r="B49" s="170"/>
      <c r="C49" s="170"/>
      <c r="D49" s="334"/>
      <c r="E49" s="335"/>
      <c r="F49" s="335"/>
      <c r="G49" s="335"/>
      <c r="H49" s="335"/>
      <c r="I49" s="335"/>
      <c r="J49" s="335"/>
      <c r="K49" s="340">
        <f t="shared" si="0"/>
        <v>0</v>
      </c>
      <c r="L49" s="334"/>
    </row>
    <row r="50" spans="1:12" ht="14.4" x14ac:dyDescent="0.3">
      <c r="A50" s="192">
        <v>49</v>
      </c>
      <c r="B50" s="170"/>
      <c r="C50" s="170"/>
      <c r="D50" s="334"/>
      <c r="E50" s="335"/>
      <c r="F50" s="335"/>
      <c r="G50" s="335"/>
      <c r="H50" s="335"/>
      <c r="I50" s="335"/>
      <c r="J50" s="335"/>
      <c r="K50" s="340">
        <f t="shared" si="0"/>
        <v>0</v>
      </c>
      <c r="L50" s="334"/>
    </row>
    <row r="51" spans="1:12" ht="14.4" x14ac:dyDescent="0.3">
      <c r="A51" s="192">
        <v>50</v>
      </c>
      <c r="B51" s="170"/>
      <c r="C51" s="170"/>
      <c r="D51" s="334"/>
      <c r="E51" s="335"/>
      <c r="F51" s="335"/>
      <c r="G51" s="335"/>
      <c r="H51" s="335"/>
      <c r="I51" s="335"/>
      <c r="J51" s="335"/>
      <c r="K51" s="340">
        <f t="shared" si="0"/>
        <v>0</v>
      </c>
      <c r="L51" s="334"/>
    </row>
    <row r="52" spans="1:12" ht="14.4" x14ac:dyDescent="0.3">
      <c r="A52" s="192">
        <v>51</v>
      </c>
      <c r="B52" s="170"/>
      <c r="C52" s="170"/>
      <c r="D52" s="334"/>
      <c r="E52" s="335"/>
      <c r="F52" s="335"/>
      <c r="G52" s="335"/>
      <c r="H52" s="335"/>
      <c r="I52" s="335"/>
      <c r="J52" s="335"/>
      <c r="K52" s="340">
        <f t="shared" si="0"/>
        <v>0</v>
      </c>
      <c r="L52" s="334"/>
    </row>
    <row r="53" spans="1:12" ht="14.4" x14ac:dyDescent="0.3">
      <c r="A53" s="192">
        <v>52</v>
      </c>
      <c r="B53" s="170"/>
      <c r="C53" s="170"/>
      <c r="D53" s="334"/>
      <c r="E53" s="335"/>
      <c r="F53" s="335"/>
      <c r="G53" s="335"/>
      <c r="H53" s="335"/>
      <c r="I53" s="335"/>
      <c r="J53" s="335"/>
      <c r="K53" s="340">
        <f t="shared" si="0"/>
        <v>0</v>
      </c>
      <c r="L53" s="334"/>
    </row>
    <row r="54" spans="1:12" ht="14.4" x14ac:dyDescent="0.3">
      <c r="A54" s="192">
        <v>53</v>
      </c>
      <c r="B54" s="170"/>
      <c r="C54" s="170"/>
      <c r="D54" s="334"/>
      <c r="E54" s="335"/>
      <c r="F54" s="335"/>
      <c r="G54" s="335"/>
      <c r="H54" s="335"/>
      <c r="I54" s="335"/>
      <c r="J54" s="335"/>
      <c r="K54" s="340">
        <f t="shared" si="0"/>
        <v>0</v>
      </c>
      <c r="L54" s="334"/>
    </row>
    <row r="55" spans="1:12" ht="15" thickBot="1" x14ac:dyDescent="0.35">
      <c r="A55" s="193">
        <v>54</v>
      </c>
      <c r="B55" s="176"/>
      <c r="C55" s="176"/>
      <c r="D55" s="343"/>
      <c r="E55" s="378"/>
      <c r="F55" s="378"/>
      <c r="G55" s="378"/>
      <c r="H55" s="378"/>
      <c r="I55" s="378"/>
      <c r="J55" s="378"/>
      <c r="K55" s="345">
        <f t="shared" si="0"/>
        <v>0</v>
      </c>
      <c r="L55" s="343"/>
    </row>
  </sheetData>
  <sortState xmlns:xlrd2="http://schemas.microsoft.com/office/spreadsheetml/2017/richdata2" ref="A2:L22">
    <sortCondition descending="1" ref="K2:K22"/>
    <sortCondition ref="L2:L22"/>
    <sortCondition ref="D2:D22"/>
  </sortState>
  <printOptions headings="1" gridLines="1"/>
  <pageMargins left="0.7" right="0.7" top="0.75" bottom="0.75" header="0.3" footer="0.3"/>
  <pageSetup scale="62" orientation="landscape" r:id="rId1"/>
  <headerFooter>
    <oddHeader>&amp;CRanch Day 3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R55"/>
  <sheetViews>
    <sheetView tabSelected="1" showWhiteSpace="0" zoomScale="98" zoomScaleNormal="98" zoomScaleSheetLayoutView="90" zoomScalePageLayoutView="70" workbookViewId="0">
      <pane ySplit="1" topLeftCell="A2" activePane="bottomLeft" state="frozen"/>
      <selection pane="bottomLeft" activeCell="C62" sqref="C62"/>
    </sheetView>
  </sheetViews>
  <sheetFormatPr defaultRowHeight="13.8" x14ac:dyDescent="0.25"/>
  <cols>
    <col min="1" max="1" width="4.09765625" style="97" customWidth="1"/>
    <col min="2" max="2" width="18.5" style="156" customWidth="1"/>
    <col min="3" max="3" width="11.5" style="156" customWidth="1"/>
    <col min="4" max="4" width="10.59765625" style="105" customWidth="1"/>
    <col min="5" max="5" width="10.5" style="105" customWidth="1"/>
    <col min="6" max="6" width="10.796875" style="105" hidden="1" customWidth="1"/>
    <col min="7" max="7" width="12.19921875" style="111" hidden="1" customWidth="1"/>
    <col min="8" max="8" width="11.69921875" style="105" customWidth="1"/>
    <col min="9" max="9" width="10.5" style="37" customWidth="1"/>
    <col min="10" max="10" width="10.59765625" style="37" customWidth="1"/>
    <col min="11" max="11" width="10.5" style="37" hidden="1" customWidth="1"/>
    <col min="12" max="12" width="0.19921875" style="37" customWidth="1"/>
    <col min="13" max="13" width="9" style="37"/>
    <col min="14" max="14" width="9" style="105"/>
    <col min="15" max="15" width="11.19921875" style="105" customWidth="1"/>
    <col min="16" max="16" width="8.69921875" style="105" hidden="1" customWidth="1"/>
    <col min="17" max="17" width="9.765625E-2" style="105" customWidth="1"/>
    <col min="18" max="18" width="9" style="105"/>
  </cols>
  <sheetData>
    <row r="1" spans="1:18" s="88" customFormat="1" ht="14.4" x14ac:dyDescent="0.3">
      <c r="A1" s="305"/>
      <c r="B1" s="197" t="s">
        <v>15</v>
      </c>
      <c r="C1" s="197" t="s">
        <v>16</v>
      </c>
      <c r="D1" s="286" t="s">
        <v>98</v>
      </c>
      <c r="E1" s="286" t="s">
        <v>99</v>
      </c>
      <c r="F1" s="286" t="s">
        <v>100</v>
      </c>
      <c r="G1" s="226" t="s">
        <v>101</v>
      </c>
      <c r="H1" s="226" t="s">
        <v>102</v>
      </c>
      <c r="I1" s="273" t="s">
        <v>103</v>
      </c>
      <c r="J1" s="195" t="s">
        <v>104</v>
      </c>
      <c r="K1" s="195" t="s">
        <v>105</v>
      </c>
      <c r="L1" s="194" t="s">
        <v>106</v>
      </c>
      <c r="M1" s="194" t="s">
        <v>107</v>
      </c>
      <c r="N1" s="286" t="s">
        <v>108</v>
      </c>
      <c r="O1" s="286" t="s">
        <v>109</v>
      </c>
      <c r="P1" s="286" t="s">
        <v>110</v>
      </c>
      <c r="Q1" s="226" t="s">
        <v>111</v>
      </c>
      <c r="R1" s="226" t="s">
        <v>25</v>
      </c>
    </row>
    <row r="2" spans="1:18" s="7" customFormat="1" ht="14.4" x14ac:dyDescent="0.3">
      <c r="A2" s="305">
        <v>1</v>
      </c>
      <c r="B2" s="304" t="str">
        <f>'RANCH 1'!B2</f>
        <v>Kevin Lippe</v>
      </c>
      <c r="C2" s="304" t="str">
        <f>'RANCH 1'!C2</f>
        <v>Si</v>
      </c>
      <c r="D2" s="370">
        <f>VLOOKUP(C2,'RANCH 1'!$C$2:$D$55,2,FALSE)</f>
        <v>2.2442129629629629E-4</v>
      </c>
      <c r="E2" s="370">
        <f>VLOOKUP(C2,'RANCH 2'!$C$2:$D$55,2,FALSE)</f>
        <v>9.1782407407407405E-4</v>
      </c>
      <c r="F2" s="370" t="e">
        <f>VLOOKUP(C2,'RANCH 3'!$C$2:$D$55,2,FALSE)</f>
        <v>#N/A</v>
      </c>
      <c r="G2" s="334"/>
      <c r="H2" s="334">
        <f>SUM(D2:E2)</f>
        <v>1.1422453703703703E-3</v>
      </c>
      <c r="I2" s="377">
        <f>VLOOKUP(C2,'RANCH 1'!$C$2:$K$55,9,FALSE)</f>
        <v>180</v>
      </c>
      <c r="J2" s="340">
        <f>VLOOKUP(C2,'RANCH 2'!$C$2:$K$55,9,FALSE)</f>
        <v>180</v>
      </c>
      <c r="K2" s="340" t="e">
        <f>VLOOKUP(C2,'RANCH 3'!$C$2:$K$55,9,FALSE)</f>
        <v>#N/A</v>
      </c>
      <c r="L2" s="336"/>
      <c r="M2" s="336">
        <f>SUM(I2:J2)</f>
        <v>360</v>
      </c>
      <c r="N2" s="370">
        <f>VLOOKUP(C2,'RANCH 1'!$C$2:$L$55,10,FALSE)</f>
        <v>2.1006944444444445E-3</v>
      </c>
      <c r="O2" s="370">
        <f>VLOOKUP(C2,'RANCH 2'!$C$2:$L$55,10,FALSE)</f>
        <v>2.40625E-3</v>
      </c>
      <c r="P2" s="370" t="e">
        <f>VLOOKUP(C2,'RANCH 3'!$C$2:$L$55,10,FALSE)</f>
        <v>#N/A</v>
      </c>
      <c r="Q2" s="334"/>
      <c r="R2" s="334">
        <f>SUM(N2:O2)</f>
        <v>4.5069444444444445E-3</v>
      </c>
    </row>
    <row r="3" spans="1:18" s="2" customFormat="1" ht="14.4" x14ac:dyDescent="0.3">
      <c r="A3" s="305">
        <v>2</v>
      </c>
      <c r="B3" s="304" t="str">
        <f>'RANCH 1'!B7</f>
        <v>Leonard Morrow</v>
      </c>
      <c r="C3" s="304" t="str">
        <f>'RANCH 1'!C7</f>
        <v>Gus</v>
      </c>
      <c r="D3" s="370">
        <f>VLOOKUP(C3,'RANCH 1'!$C$2:$D$55,2,FALSE)</f>
        <v>3.7986111111111109E-4</v>
      </c>
      <c r="E3" s="370">
        <f>VLOOKUP(C3,'RANCH 2'!$C$2:$D$55,2,FALSE)</f>
        <v>3.5416666666666669E-4</v>
      </c>
      <c r="F3" s="370" t="e">
        <f>VLOOKUP(C3,'RANCH 3'!$C$2:$D$55,2,FALSE)</f>
        <v>#N/A</v>
      </c>
      <c r="G3" s="334"/>
      <c r="H3" s="334">
        <f>SUM(D3:E3)</f>
        <v>7.3402777777777778E-4</v>
      </c>
      <c r="I3" s="377">
        <f>VLOOKUP(C3,'RANCH 1'!$C$2:$K$55,9,FALSE)</f>
        <v>180</v>
      </c>
      <c r="J3" s="340">
        <f>VLOOKUP(C3,'RANCH 2'!$C$2:$K$55,9,FALSE)</f>
        <v>180</v>
      </c>
      <c r="K3" s="340" t="e">
        <f>VLOOKUP(C3,'RANCH 3'!$C$2:$K$55,9,FALSE)</f>
        <v>#N/A</v>
      </c>
      <c r="L3" s="336"/>
      <c r="M3" s="336">
        <f>SUM(I3:J3)</f>
        <v>360</v>
      </c>
      <c r="N3" s="370">
        <f>VLOOKUP(C3,'RANCH 1'!$C$2:$L$55,10,FALSE)</f>
        <v>2.2905092592592595E-3</v>
      </c>
      <c r="O3" s="370">
        <f>VLOOKUP(C3,'RANCH 2'!$C$2:$L$55,10,FALSE)</f>
        <v>2.8240740740740739E-3</v>
      </c>
      <c r="P3" s="370" t="e">
        <f>VLOOKUP(C3,'RANCH 3'!$C$2:$L$55,10,FALSE)</f>
        <v>#N/A</v>
      </c>
      <c r="Q3" s="334"/>
      <c r="R3" s="334">
        <f>SUM(N3:O3)</f>
        <v>5.1145833333333338E-3</v>
      </c>
    </row>
    <row r="4" spans="1:18" s="7" customFormat="1" ht="14.4" x14ac:dyDescent="0.3">
      <c r="A4" s="305">
        <v>3</v>
      </c>
      <c r="B4" s="304" t="str">
        <f>'RANCH 1'!B6</f>
        <v>Guy Johnson</v>
      </c>
      <c r="C4" s="304" t="str">
        <f>'RANCH 1'!C6</f>
        <v>DoubleJ Ruby</v>
      </c>
      <c r="D4" s="370">
        <f>VLOOKUP(C4,'RANCH 1'!$C$2:$D$55,2,FALSE)</f>
        <v>2.3379629629629629E-4</v>
      </c>
      <c r="E4" s="370">
        <v>3.0208333333333335E-4</v>
      </c>
      <c r="F4" s="370" t="e">
        <f>VLOOKUP(C4,'RANCH 3'!$C$2:$D$55,2,FALSE)</f>
        <v>#N/A</v>
      </c>
      <c r="G4" s="334"/>
      <c r="H4" s="334">
        <f>SUM(D4:E4)</f>
        <v>5.3587962962962964E-4</v>
      </c>
      <c r="I4" s="377">
        <f>VLOOKUP(C4,'RANCH 1'!$C$2:$K$55,9,FALSE)</f>
        <v>180</v>
      </c>
      <c r="J4" s="340">
        <v>180</v>
      </c>
      <c r="K4" s="340" t="e">
        <f>VLOOKUP(C4,'RANCH 3'!$C$2:$K$55,9,FALSE)</f>
        <v>#N/A</v>
      </c>
      <c r="L4" s="336"/>
      <c r="M4" s="336">
        <f>SUM(I4:J4)</f>
        <v>360</v>
      </c>
      <c r="N4" s="370">
        <f>VLOOKUP(C4,'RANCH 1'!$C$2:$L$55,10,FALSE)</f>
        <v>2.7847222222222223E-3</v>
      </c>
      <c r="O4" s="370">
        <v>3.0879629629629629E-3</v>
      </c>
      <c r="P4" s="370" t="e">
        <f>VLOOKUP(C4,'RANCH 3'!$C$2:$L$55,10,FALSE)</f>
        <v>#N/A</v>
      </c>
      <c r="Q4" s="334"/>
      <c r="R4" s="334">
        <f>SUM(N4:O4)</f>
        <v>5.8726851851851856E-3</v>
      </c>
    </row>
    <row r="5" spans="1:18" s="2" customFormat="1" ht="14.4" x14ac:dyDescent="0.3">
      <c r="A5" s="305">
        <v>4</v>
      </c>
      <c r="B5" s="304" t="str">
        <f>'RANCH 1'!B4</f>
        <v>Shauna Dillard</v>
      </c>
      <c r="C5" s="304" t="s">
        <v>176</v>
      </c>
      <c r="D5" s="370">
        <f>VLOOKUP(C5,'RANCH 1'!$C$2:$D$55,2,FALSE)</f>
        <v>3.5416666666666669E-4</v>
      </c>
      <c r="E5" s="370">
        <f>VLOOKUP(C5,'RANCH 2'!$C$2:$D$55,2,FALSE)</f>
        <v>3.078703703703704E-4</v>
      </c>
      <c r="F5" s="370" t="e">
        <f>VLOOKUP(C5,'RANCH 3'!$C$2:$D$55,2,FALSE)</f>
        <v>#N/A</v>
      </c>
      <c r="G5" s="334"/>
      <c r="H5" s="334">
        <f>SUM(D5:E5)</f>
        <v>6.6203703703703715E-4</v>
      </c>
      <c r="I5" s="377">
        <f>VLOOKUP(C5,'RANCH 1'!$C$2:$K$55,9,FALSE)</f>
        <v>180</v>
      </c>
      <c r="J5" s="340">
        <f>VLOOKUP(C5,'RANCH 2'!$C$2:$K$55,9,FALSE)</f>
        <v>180</v>
      </c>
      <c r="K5" s="340" t="e">
        <f>VLOOKUP(C5,'RANCH 3'!$C$2:$K$55,9,FALSE)</f>
        <v>#N/A</v>
      </c>
      <c r="L5" s="336"/>
      <c r="M5" s="336">
        <f>SUM(I5:J5)</f>
        <v>360</v>
      </c>
      <c r="N5" s="370">
        <f>VLOOKUP(C5,'RANCH 1'!$C$2:$L$55,10,FALSE)</f>
        <v>2.7175925925925926E-3</v>
      </c>
      <c r="O5" s="370">
        <f>VLOOKUP(C5,'RANCH 2'!$C$2:$L$55,10,FALSE)</f>
        <v>3.646412037037037E-3</v>
      </c>
      <c r="P5" s="370" t="e">
        <f>VLOOKUP(C5,'RANCH 3'!$C$2:$L$55,10,FALSE)</f>
        <v>#N/A</v>
      </c>
      <c r="Q5" s="334"/>
      <c r="R5" s="334">
        <f>SUM(N5:O5)</f>
        <v>6.3640046296296292E-3</v>
      </c>
    </row>
    <row r="6" spans="1:18" s="7" customFormat="1" ht="14.4" x14ac:dyDescent="0.3">
      <c r="A6" s="305">
        <v>5</v>
      </c>
      <c r="B6" s="304" t="str">
        <f>'RANCH 1'!B9</f>
        <v>Shauna Dillard</v>
      </c>
      <c r="C6" s="304" t="str">
        <f>'RANCH 1'!C9</f>
        <v>Bliss</v>
      </c>
      <c r="D6" s="370">
        <f>VLOOKUP(C6,'RANCH 1'!$C$2:$D$55,2,FALSE)</f>
        <v>3.1134259259259255E-4</v>
      </c>
      <c r="E6" s="370">
        <f>VLOOKUP(C6,'RANCH 2'!$C$2:$D$55,2,FALSE)</f>
        <v>1.1377314814814815E-3</v>
      </c>
      <c r="F6" s="370" t="e">
        <f>VLOOKUP(C6,'RANCH 3'!$C$2:$D$55,2,FALSE)</f>
        <v>#N/A</v>
      </c>
      <c r="G6" s="334"/>
      <c r="H6" s="334">
        <f>SUM(D6:E6)</f>
        <v>1.449074074074074E-3</v>
      </c>
      <c r="I6" s="377">
        <f>VLOOKUP(C6,'RANCH 1'!$C$2:$K$55,9,FALSE)</f>
        <v>180</v>
      </c>
      <c r="J6" s="340">
        <f>VLOOKUP(C6,'RANCH 2'!$C$2:$K$55,9,FALSE)</f>
        <v>150</v>
      </c>
      <c r="K6" s="340" t="e">
        <f>VLOOKUP(C6,'RANCH 3'!$C$2:$K$55,9,FALSE)</f>
        <v>#N/A</v>
      </c>
      <c r="L6" s="336"/>
      <c r="M6" s="336">
        <f>SUM(I6:J6)</f>
        <v>330</v>
      </c>
      <c r="N6" s="370">
        <f>VLOOKUP(C6,'RANCH 1'!$C$2:$L$55,10,FALSE)</f>
        <v>3.677083333333333E-3</v>
      </c>
      <c r="O6" s="370">
        <f>VLOOKUP(C6,'RANCH 2'!$C$2:$L$55,10,FALSE)</f>
        <v>4.1666666666666666E-3</v>
      </c>
      <c r="P6" s="370" t="e">
        <f>VLOOKUP(C6,'RANCH 3'!$C$2:$L$55,10,FALSE)</f>
        <v>#N/A</v>
      </c>
      <c r="Q6" s="334"/>
      <c r="R6" s="334">
        <f>SUM(N6:O6)</f>
        <v>7.84375E-3</v>
      </c>
    </row>
    <row r="7" spans="1:18" s="2" customFormat="1" ht="14.4" x14ac:dyDescent="0.3">
      <c r="A7" s="305">
        <v>6</v>
      </c>
      <c r="B7" s="304" t="str">
        <f>'RANCH 1'!B10</f>
        <v>Kyle Dillard</v>
      </c>
      <c r="C7" s="304" t="str">
        <f>'RANCH 1'!C10</f>
        <v>Bo</v>
      </c>
      <c r="D7" s="370">
        <f>VLOOKUP(C7,'RANCH 1'!$C$2:$D$55,2,FALSE)</f>
        <v>4.0277777777777773E-4</v>
      </c>
      <c r="E7" s="370">
        <f>VLOOKUP(C7,'RANCH 2'!$C$2:$D$55,2,FALSE)</f>
        <v>7.349537037037037E-4</v>
      </c>
      <c r="F7" s="370" t="e">
        <f>VLOOKUP(C7,'RANCH 3'!$C$2:$D$55,2,FALSE)</f>
        <v>#N/A</v>
      </c>
      <c r="G7" s="334"/>
      <c r="H7" s="334">
        <f>SUM(D7:E7)</f>
        <v>1.1377314814814813E-3</v>
      </c>
      <c r="I7" s="377">
        <f>VLOOKUP(C7,'RANCH 1'!$C$2:$K$55,9,FALSE)</f>
        <v>180</v>
      </c>
      <c r="J7" s="340">
        <f>VLOOKUP(C7,'RANCH 2'!$C$2:$K$55,9,FALSE)</f>
        <v>150</v>
      </c>
      <c r="K7" s="340" t="e">
        <f>VLOOKUP(C7,'RANCH 3'!$C$2:$K$55,9,FALSE)</f>
        <v>#N/A</v>
      </c>
      <c r="L7" s="336"/>
      <c r="M7" s="336">
        <f>SUM(I7:J7)</f>
        <v>330</v>
      </c>
      <c r="N7" s="370">
        <f>VLOOKUP(C7,'RANCH 1'!$C$2:$L$55,10,FALSE)</f>
        <v>3.8437500000000004E-3</v>
      </c>
      <c r="O7" s="370">
        <f>VLOOKUP(C7,'RANCH 2'!$C$2:$L$55,10,FALSE)</f>
        <v>4.1666666666666666E-3</v>
      </c>
      <c r="P7" s="370" t="e">
        <f>VLOOKUP(C7,'RANCH 3'!$C$2:$L$55,10,FALSE)</f>
        <v>#N/A</v>
      </c>
      <c r="Q7" s="334"/>
      <c r="R7" s="334">
        <f>SUM(N7:O7)</f>
        <v>8.0104166666666674E-3</v>
      </c>
    </row>
    <row r="8" spans="1:18" s="7" customFormat="1" ht="14.4" x14ac:dyDescent="0.3">
      <c r="A8" s="305">
        <v>7</v>
      </c>
      <c r="B8" s="304" t="str">
        <f>'RANCH 1'!B12</f>
        <v>Langdon Reagan</v>
      </c>
      <c r="C8" s="304" t="str">
        <f>'RANCH 1'!C12</f>
        <v>Joe</v>
      </c>
      <c r="D8" s="370">
        <f>VLOOKUP(C8,'RANCH 1'!$C$2:$D$55,2,FALSE)</f>
        <v>2.4074074074074075E-4</v>
      </c>
      <c r="E8" s="370">
        <f>VLOOKUP(C8,'RANCH 2'!$C$2:$D$55,2,FALSE)</f>
        <v>3.634259259259259E-4</v>
      </c>
      <c r="F8" s="370" t="e">
        <f>VLOOKUP(C8,'RANCH 3'!$C$2:$D$55,2,FALSE)</f>
        <v>#N/A</v>
      </c>
      <c r="G8" s="334"/>
      <c r="H8" s="334">
        <f>SUM(D8:E8)</f>
        <v>6.041666666666667E-4</v>
      </c>
      <c r="I8" s="377">
        <f>VLOOKUP(C8,'RANCH 1'!$C$2:$K$55,9,FALSE)</f>
        <v>120</v>
      </c>
      <c r="J8" s="340">
        <f>VLOOKUP(C8,'RANCH 2'!$C$2:$K$55,9,FALSE)</f>
        <v>180</v>
      </c>
      <c r="K8" s="340" t="e">
        <f>VLOOKUP(C8,'RANCH 3'!$C$2:$K$55,9,FALSE)</f>
        <v>#N/A</v>
      </c>
      <c r="L8" s="336"/>
      <c r="M8" s="336">
        <f>SUM(I8:J8)</f>
        <v>300</v>
      </c>
      <c r="N8" s="370">
        <f>VLOOKUP(C8,'RANCH 1'!$C$2:$L$55,10,FALSE)</f>
        <v>4.1666666666666666E-3</v>
      </c>
      <c r="O8" s="370">
        <f>VLOOKUP(C8,'RANCH 2'!$C$2:$L$55,10,FALSE)</f>
        <v>3.3194444444444447E-3</v>
      </c>
      <c r="P8" s="370" t="e">
        <f>VLOOKUP(C8,'RANCH 3'!$C$2:$L$55,10,FALSE)</f>
        <v>#N/A</v>
      </c>
      <c r="Q8" s="334"/>
      <c r="R8" s="334">
        <f>SUM(N8:O8)</f>
        <v>7.4861111111111118E-3</v>
      </c>
    </row>
    <row r="9" spans="1:18" s="2" customFormat="1" ht="14.4" x14ac:dyDescent="0.3">
      <c r="A9" s="305">
        <v>8</v>
      </c>
      <c r="B9" s="304" t="str">
        <f>'RANCH 1'!B8</f>
        <v>Ward Hobbs</v>
      </c>
      <c r="C9" s="304" t="str">
        <f>'RANCH 1'!C8</f>
        <v>Hulk</v>
      </c>
      <c r="D9" s="370">
        <f>VLOOKUP(C9,'RANCH 1'!$C$2:$D$55,2,FALSE)</f>
        <v>2.4537037037037035E-4</v>
      </c>
      <c r="E9" s="370">
        <f>VLOOKUP(C9,'RANCH 2'!$C$2:$D$55,2,FALSE)</f>
        <v>3.3912037037037038E-4</v>
      </c>
      <c r="F9" s="370" t="e">
        <f>VLOOKUP(C9,'RANCH 3'!$C$2:$D$55,2,FALSE)</f>
        <v>#N/A</v>
      </c>
      <c r="G9" s="334"/>
      <c r="H9" s="334">
        <f>SUM(D9:E9)</f>
        <v>5.8449074074074067E-4</v>
      </c>
      <c r="I9" s="377">
        <f>VLOOKUP(C9,'RANCH 1'!$C$2:$K$55,9,FALSE)</f>
        <v>180</v>
      </c>
      <c r="J9" s="340">
        <f>VLOOKUP(C9,'RANCH 2'!$C$2:$K$55,9,FALSE)</f>
        <v>120</v>
      </c>
      <c r="K9" s="340" t="e">
        <f>VLOOKUP(C9,'RANCH 3'!$C$2:$K$55,9,FALSE)</f>
        <v>#N/A</v>
      </c>
      <c r="L9" s="336"/>
      <c r="M9" s="336">
        <f>SUM(I9:J9)</f>
        <v>300</v>
      </c>
      <c r="N9" s="370">
        <f>VLOOKUP(C9,'RANCH 1'!$C$2:$L$55,10,FALSE)</f>
        <v>3.3310185185185187E-3</v>
      </c>
      <c r="O9" s="370">
        <f>VLOOKUP(C9,'RANCH 2'!$C$2:$L$55,10,FALSE)</f>
        <v>4.1666666666666666E-3</v>
      </c>
      <c r="P9" s="370" t="e">
        <f>VLOOKUP(C9,'RANCH 3'!$C$2:$L$55,10,FALSE)</f>
        <v>#N/A</v>
      </c>
      <c r="Q9" s="334"/>
      <c r="R9" s="334">
        <f>SUM(N9:O9)</f>
        <v>7.4976851851851854E-3</v>
      </c>
    </row>
    <row r="10" spans="1:18" s="7" customFormat="1" ht="14.4" x14ac:dyDescent="0.3">
      <c r="A10" s="305">
        <v>9</v>
      </c>
      <c r="B10" s="304" t="str">
        <f>'RANCH 1'!B11</f>
        <v xml:space="preserve">Kyle Dillard </v>
      </c>
      <c r="C10" s="304" t="str">
        <f>'RANCH 1'!C11</f>
        <v>Jaeger</v>
      </c>
      <c r="D10" s="370">
        <f>VLOOKUP(C10,'RANCH 1'!$C$2:$D$55,2,FALSE)</f>
        <v>3.8657407407407407E-4</v>
      </c>
      <c r="E10" s="370">
        <f>VLOOKUP(C10,'RANCH 2'!$C$2:$D$55,2,FALSE)</f>
        <v>2.7546296296296298E-4</v>
      </c>
      <c r="F10" s="370" t="e">
        <f>VLOOKUP(C10,'RANCH 3'!$C$2:$D$55,2,FALSE)</f>
        <v>#N/A</v>
      </c>
      <c r="G10" s="334"/>
      <c r="H10" s="334">
        <f>SUM(D10:E10)</f>
        <v>6.6203703703703704E-4</v>
      </c>
      <c r="I10" s="377">
        <f>VLOOKUP(C10,'RANCH 1'!$C$2:$K$55,9,FALSE)</f>
        <v>180</v>
      </c>
      <c r="J10" s="340">
        <f>VLOOKUP(C10,'RANCH 2'!$C$2:$K$55,9,FALSE)</f>
        <v>60</v>
      </c>
      <c r="K10" s="340" t="e">
        <f>VLOOKUP(C10,'RANCH 3'!$C$2:$K$55,9,FALSE)</f>
        <v>#N/A</v>
      </c>
      <c r="L10" s="336"/>
      <c r="M10" s="336">
        <f>SUM(I10:J10)</f>
        <v>240</v>
      </c>
      <c r="N10" s="370">
        <f>VLOOKUP(C10,'RANCH 1'!$C$2:$L$55,10,FALSE)</f>
        <v>3.9467592592592592E-3</v>
      </c>
      <c r="O10" s="370">
        <f>VLOOKUP(C10,'RANCH 2'!$C$2:$L$55,10,FALSE)</f>
        <v>4.1666666666666666E-3</v>
      </c>
      <c r="P10" s="370" t="e">
        <f>VLOOKUP(C10,'RANCH 3'!$C$2:$L$55,10,FALSE)</f>
        <v>#N/A</v>
      </c>
      <c r="Q10" s="334"/>
      <c r="R10" s="334">
        <f>SUM(N10:O10)</f>
        <v>8.1134259259259267E-3</v>
      </c>
    </row>
    <row r="11" spans="1:18" s="2" customFormat="1" ht="14.4" x14ac:dyDescent="0.3">
      <c r="A11" s="305">
        <v>10</v>
      </c>
      <c r="B11" s="304" t="str">
        <f>'RANCH 1'!B15</f>
        <v>Guy Johnson</v>
      </c>
      <c r="C11" s="304" t="str">
        <f>'RANCH 1'!C15</f>
        <v>BC Dolce</v>
      </c>
      <c r="D11" s="370">
        <f>VLOOKUP(C11,'RANCH 1'!$C$2:$D$55,2,FALSE)</f>
        <v>5.8449074074074078E-4</v>
      </c>
      <c r="E11" s="370">
        <f>VLOOKUP(C11,'RANCH 2'!$C$2:$D$55,2,FALSE)</f>
        <v>4.1666666666666669E-4</v>
      </c>
      <c r="F11" s="370" t="e">
        <f>VLOOKUP(C11,'RANCH 3'!$C$2:$D$55,2,FALSE)</f>
        <v>#N/A</v>
      </c>
      <c r="G11" s="334"/>
      <c r="H11" s="334">
        <f>SUM(D11:E11)</f>
        <v>1.0011574074074074E-3</v>
      </c>
      <c r="I11" s="377">
        <f>VLOOKUP(C11,'RANCH 1'!$C$2:$K$55,9,FALSE)</f>
        <v>60</v>
      </c>
      <c r="J11" s="340">
        <f>VLOOKUP(C11,'RANCH 2'!$C$2:$K$55,9,FALSE)</f>
        <v>150</v>
      </c>
      <c r="K11" s="340" t="e">
        <f>VLOOKUP(C11,'RANCH 3'!$C$2:$K$55,9,FALSE)</f>
        <v>#N/A</v>
      </c>
      <c r="L11" s="336"/>
      <c r="M11" s="336">
        <f>SUM(I11:J11)</f>
        <v>210</v>
      </c>
      <c r="N11" s="370">
        <f>VLOOKUP(C11,'RANCH 1'!$C$2:$L$55,10,FALSE)</f>
        <v>4.1666666666666666E-3</v>
      </c>
      <c r="O11" s="370">
        <f>VLOOKUP(C11,'RANCH 2'!$C$2:$L$55,10,FALSE)</f>
        <v>4.1666666666666666E-3</v>
      </c>
      <c r="P11" s="370" t="e">
        <f>VLOOKUP(C11,'RANCH 3'!$C$2:$L$55,10,FALSE)</f>
        <v>#N/A</v>
      </c>
      <c r="Q11" s="334"/>
      <c r="R11" s="334">
        <f>SUM(N11:O11)</f>
        <v>8.3333333333333332E-3</v>
      </c>
    </row>
    <row r="12" spans="1:18" s="7" customFormat="1" ht="14.4" x14ac:dyDescent="0.3">
      <c r="A12" s="305">
        <v>11</v>
      </c>
      <c r="B12" s="304" t="str">
        <f>'RANCH 1'!B3</f>
        <v>John Stottlemyer</v>
      </c>
      <c r="C12" s="304" t="str">
        <f>'RANCH 1'!C3</f>
        <v>Gus</v>
      </c>
      <c r="D12" s="370">
        <f>VLOOKUP(C12,'RANCH 1'!$C$2:$D$55,2,FALSE)</f>
        <v>3.7986111111111109E-4</v>
      </c>
      <c r="E12" s="370">
        <f>VLOOKUP(C12,'RANCH 2'!$C$2:$D$55,2,FALSE)</f>
        <v>3.5416666666666669E-4</v>
      </c>
      <c r="F12" s="370" t="e">
        <f>VLOOKUP(C12,'RANCH 3'!$C$2:$D$55,2,FALSE)</f>
        <v>#N/A</v>
      </c>
      <c r="G12" s="334"/>
      <c r="H12" s="334">
        <f>SUM(D12:E12)</f>
        <v>7.3402777777777778E-4</v>
      </c>
      <c r="I12" s="377"/>
      <c r="J12" s="340">
        <f>VLOOKUP(C12,'RANCH 2'!$C$2:$K$55,9,FALSE)</f>
        <v>180</v>
      </c>
      <c r="K12" s="340" t="e">
        <f>VLOOKUP(C12,'RANCH 3'!$C$2:$K$55,9,FALSE)</f>
        <v>#N/A</v>
      </c>
      <c r="L12" s="336"/>
      <c r="M12" s="336">
        <f>SUM(I12:J12)</f>
        <v>180</v>
      </c>
      <c r="N12" s="370">
        <f>VLOOKUP(C12,'RANCH 1'!$C$2:$L$55,10,FALSE)</f>
        <v>2.2905092592592595E-3</v>
      </c>
      <c r="O12" s="370">
        <f>VLOOKUP(C12,'RANCH 2'!$C$2:$L$55,10,FALSE)</f>
        <v>2.8240740740740739E-3</v>
      </c>
      <c r="P12" s="370" t="e">
        <f>VLOOKUP(C12,'RANCH 3'!$C$2:$L$55,10,FALSE)</f>
        <v>#N/A</v>
      </c>
      <c r="Q12" s="334"/>
      <c r="R12" s="334">
        <f>SUM(N12:O12)</f>
        <v>5.1145833333333338E-3</v>
      </c>
    </row>
    <row r="13" spans="1:18" ht="14.4" x14ac:dyDescent="0.3">
      <c r="A13" s="305">
        <v>12</v>
      </c>
      <c r="B13" s="304" t="str">
        <f>'RANCH 1'!B5</f>
        <v>John Stottlemyer</v>
      </c>
      <c r="C13" s="304" t="str">
        <f>'RANCH 1'!C5</f>
        <v>Pete</v>
      </c>
      <c r="D13" s="370">
        <f>VLOOKUP(C13,'RANCH 1'!$C$2:$D$55,2,FALSE)</f>
        <v>2.5682870370370372E-4</v>
      </c>
      <c r="E13" s="370">
        <f>VLOOKUP(C13,'RANCH 2'!$C$2:$D$55,2,FALSE)</f>
        <v>4.7685185185185189E-4</v>
      </c>
      <c r="F13" s="370" t="e">
        <f>VLOOKUP(C13,'RANCH 3'!$C$2:$D$55,2,FALSE)</f>
        <v>#N/A</v>
      </c>
      <c r="G13" s="334"/>
      <c r="H13" s="334">
        <f>SUM(D13:E13)</f>
        <v>7.3368055555555556E-4</v>
      </c>
      <c r="I13" s="377"/>
      <c r="J13" s="340">
        <f>VLOOKUP(C13,'RANCH 2'!$C$2:$K$55,9,FALSE)</f>
        <v>180</v>
      </c>
      <c r="K13" s="340" t="e">
        <f>VLOOKUP(C13,'RANCH 3'!$C$2:$K$55,9,FALSE)</f>
        <v>#N/A</v>
      </c>
      <c r="L13" s="336"/>
      <c r="M13" s="336">
        <f>SUM(I13:J13)</f>
        <v>180</v>
      </c>
      <c r="N13" s="370">
        <f>VLOOKUP(C13,'RANCH 1'!$C$2:$L$55,10,FALSE)</f>
        <v>2.7627314814814815E-3</v>
      </c>
      <c r="O13" s="370">
        <f>VLOOKUP(C13,'RANCH 2'!$C$2:$L$55,10,FALSE)</f>
        <v>3.3009259259259259E-3</v>
      </c>
      <c r="P13" s="370" t="e">
        <f>VLOOKUP(C13,'RANCH 3'!$C$2:$L$55,10,FALSE)</f>
        <v>#N/A</v>
      </c>
      <c r="Q13" s="334"/>
      <c r="R13" s="334">
        <f>SUM(N13:O13)</f>
        <v>6.0636574074074074E-3</v>
      </c>
    </row>
    <row r="14" spans="1:18" ht="14.4" x14ac:dyDescent="0.3">
      <c r="A14" s="305">
        <v>13</v>
      </c>
      <c r="B14" s="304" t="str">
        <f>'RANCH 1'!B14</f>
        <v>Leighton Stevens</v>
      </c>
      <c r="C14" s="304" t="str">
        <f>'RANCH 1'!C14</f>
        <v>Hope</v>
      </c>
      <c r="D14" s="370">
        <f>VLOOKUP(C14,'RANCH 1'!$C$2:$D$55,2,FALSE)</f>
        <v>5.4050925925925924E-4</v>
      </c>
      <c r="E14" s="370">
        <v>0</v>
      </c>
      <c r="F14" s="370" t="e">
        <f>VLOOKUP(C14,'RANCH 3'!$C$2:$D$55,2,FALSE)</f>
        <v>#N/A</v>
      </c>
      <c r="G14" s="334"/>
      <c r="H14" s="334">
        <f>SUM(D14:E14)</f>
        <v>5.4050925925925924E-4</v>
      </c>
      <c r="I14" s="377">
        <f>VLOOKUP(C14,'RANCH 1'!$C$2:$K$55,9,FALSE)</f>
        <v>60</v>
      </c>
      <c r="J14" s="340">
        <v>0</v>
      </c>
      <c r="K14" s="340" t="e">
        <f>VLOOKUP(C14,'RANCH 3'!$C$2:$K$55,9,FALSE)</f>
        <v>#N/A</v>
      </c>
      <c r="L14" s="336"/>
      <c r="M14" s="336">
        <f>SUM(I14:J14)</f>
        <v>60</v>
      </c>
      <c r="N14" s="370">
        <f>VLOOKUP(C14,'RANCH 1'!$C$2:$L$55,10,FALSE)</f>
        <v>4.1666666666666666E-3</v>
      </c>
      <c r="O14" s="370">
        <v>0</v>
      </c>
      <c r="P14" s="370" t="e">
        <f>VLOOKUP(C14,'RANCH 3'!$C$2:$L$55,10,FALSE)</f>
        <v>#N/A</v>
      </c>
      <c r="Q14" s="334"/>
      <c r="R14" s="334">
        <f>SUM(N14:O14)</f>
        <v>4.1666666666666666E-3</v>
      </c>
    </row>
    <row r="15" spans="1:18" ht="14.4" x14ac:dyDescent="0.3">
      <c r="A15" s="305">
        <v>14</v>
      </c>
      <c r="B15" s="304" t="str">
        <f>'RANCH 1'!B13</f>
        <v>Todd Weinrich</v>
      </c>
      <c r="C15" s="304" t="str">
        <f>'RANCH 1'!C13</f>
        <v>Lazarus</v>
      </c>
      <c r="D15" s="370">
        <f>VLOOKUP(C15,'RANCH 1'!$C$2:$D$55,2,FALSE)</f>
        <v>3.2986111111111112E-4</v>
      </c>
      <c r="E15" s="370">
        <f>VLOOKUP(C15,'RANCH 2'!$C$2:$D$55,2,FALSE)</f>
        <v>4.212962962962963E-4</v>
      </c>
      <c r="F15" s="370" t="e">
        <f>VLOOKUP(C15,'RANCH 3'!$C$2:$D$55,2,FALSE)</f>
        <v>#N/A</v>
      </c>
      <c r="G15" s="334"/>
      <c r="H15" s="334">
        <f>SUM(D15:E15)</f>
        <v>7.5115740740740742E-4</v>
      </c>
      <c r="I15" s="377">
        <f>VLOOKUP(C15,'RANCH 1'!$C$2:$K$55,9,FALSE)</f>
        <v>60</v>
      </c>
      <c r="J15" s="340">
        <f>VLOOKUP(C15,'RANCH 2'!$C$2:$K$55,9,FALSE)</f>
        <v>0</v>
      </c>
      <c r="K15" s="340" t="e">
        <f>VLOOKUP(C15,'RANCH 3'!$C$2:$K$55,9,FALSE)</f>
        <v>#N/A</v>
      </c>
      <c r="L15" s="336"/>
      <c r="M15" s="336">
        <f>SUM(I15:J15)</f>
        <v>60</v>
      </c>
      <c r="N15" s="370">
        <f>VLOOKUP(C15,'RANCH 1'!$C$2:$L$55,10,FALSE)</f>
        <v>4.1666666666666666E-3</v>
      </c>
      <c r="O15" s="370" t="str">
        <f>VLOOKUP(C15,'RANCH 2'!$C$2:$L$55,10,FALSE)</f>
        <v>DQ</v>
      </c>
      <c r="P15" s="370" t="e">
        <f>VLOOKUP(C15,'RANCH 3'!$C$2:$L$55,10,FALSE)</f>
        <v>#N/A</v>
      </c>
      <c r="Q15" s="334"/>
      <c r="R15" s="334">
        <f>SUM(N15:O15)</f>
        <v>4.1666666666666666E-3</v>
      </c>
    </row>
    <row r="16" spans="1:18" s="2" customFormat="1" ht="14.4" x14ac:dyDescent="0.3">
      <c r="A16" s="305">
        <v>15</v>
      </c>
      <c r="B16" s="304" t="str">
        <f>'RANCH 1'!B16</f>
        <v>Brandi Weinrich</v>
      </c>
      <c r="C16" s="304" t="str">
        <f>'RANCH 1'!C16</f>
        <v>Betty</v>
      </c>
      <c r="D16" s="370">
        <f>VLOOKUP(C16,'RANCH 1'!$C$2:$D$55,2,FALSE)</f>
        <v>4.1666666666666666E-3</v>
      </c>
      <c r="E16" s="370">
        <f>VLOOKUP(C16,'RANCH 2'!$C$2:$D$55,2,FALSE)</f>
        <v>4.1666666666666666E-3</v>
      </c>
      <c r="F16" s="370" t="e">
        <f>VLOOKUP(C16,'RANCH 3'!$C$2:$D$55,2,FALSE)</f>
        <v>#N/A</v>
      </c>
      <c r="G16" s="334"/>
      <c r="H16" s="334">
        <f>SUM(D16:E16)</f>
        <v>8.3333333333333332E-3</v>
      </c>
      <c r="I16" s="377">
        <f>VLOOKUP(C16,'RANCH 1'!$C$2:$K$55,9,FALSE)</f>
        <v>0</v>
      </c>
      <c r="J16" s="340">
        <f>VLOOKUP(C16,'RANCH 2'!$C$2:$K$55,9,FALSE)</f>
        <v>0</v>
      </c>
      <c r="K16" s="340" t="e">
        <f>VLOOKUP(C16,'RANCH 3'!$C$2:$K$55,9,FALSE)</f>
        <v>#N/A</v>
      </c>
      <c r="L16" s="336"/>
      <c r="M16" s="336">
        <f>SUM(I16:J16)</f>
        <v>0</v>
      </c>
      <c r="N16" s="370">
        <f>VLOOKUP(C16,'RANCH 1'!$C$2:$L$55,10,FALSE)</f>
        <v>4.1666666666666666E-3</v>
      </c>
      <c r="O16" s="370">
        <f>VLOOKUP(C16,'RANCH 2'!$C$2:$L$55,10,FALSE)</f>
        <v>4.1666666666666666E-3</v>
      </c>
      <c r="P16" s="370" t="e">
        <f>VLOOKUP(C16,'RANCH 3'!$C$2:$L$55,10,FALSE)</f>
        <v>#N/A</v>
      </c>
      <c r="Q16" s="334"/>
      <c r="R16" s="334">
        <f>SUM(N16:O16)</f>
        <v>8.3333333333333332E-3</v>
      </c>
    </row>
    <row r="17" spans="1:18" s="7" customFormat="1" ht="14.4" hidden="1" x14ac:dyDescent="0.3">
      <c r="A17" s="305">
        <v>13</v>
      </c>
      <c r="B17" s="304">
        <f>'RANCH 1'!B17</f>
        <v>0</v>
      </c>
      <c r="C17" s="304">
        <f>'RANCH 1'!C17</f>
        <v>0</v>
      </c>
      <c r="D17" s="370" t="e">
        <f>VLOOKUP(C17,'RANCH 1'!$C$2:$D$55,2,FALSE)</f>
        <v>#N/A</v>
      </c>
      <c r="E17" s="370" t="e">
        <f>VLOOKUP(C17,'RANCH 2'!$C$2:$D$55,2,FALSE)</f>
        <v>#N/A</v>
      </c>
      <c r="F17" s="370" t="e">
        <f>VLOOKUP(C17,'RANCH 3'!$C$2:$D$55,2,FALSE)</f>
        <v>#N/A</v>
      </c>
      <c r="G17" s="334"/>
      <c r="H17" s="334" t="e">
        <f>SUM(D17:E17)</f>
        <v>#N/A</v>
      </c>
      <c r="I17" s="377" t="e">
        <f>VLOOKUP(C17,'RANCH 1'!$C$2:$K$55,9,FALSE)</f>
        <v>#N/A</v>
      </c>
      <c r="J17" s="340" t="e">
        <f>VLOOKUP(C17,'RANCH 2'!$C$2:$K$55,9,FALSE)</f>
        <v>#N/A</v>
      </c>
      <c r="K17" s="340" t="e">
        <f>VLOOKUP(C17,'RANCH 3'!$C$2:$K$55,9,FALSE)</f>
        <v>#N/A</v>
      </c>
      <c r="L17" s="336"/>
      <c r="M17" s="336" t="e">
        <f>SUM(I17:J17)</f>
        <v>#N/A</v>
      </c>
      <c r="N17" s="370" t="e">
        <f>VLOOKUP(C17,'RANCH 1'!$C$2:$L$55,10,FALSE)</f>
        <v>#N/A</v>
      </c>
      <c r="O17" s="370" t="e">
        <f>VLOOKUP(C17,'RANCH 2'!$C$2:$L$55,10,FALSE)</f>
        <v>#N/A</v>
      </c>
      <c r="P17" s="370" t="e">
        <f>VLOOKUP(C17,'RANCH 3'!$C$2:$L$55,10,FALSE)</f>
        <v>#N/A</v>
      </c>
      <c r="Q17" s="334"/>
      <c r="R17" s="334" t="e">
        <f>SUM(N17:O17)</f>
        <v>#N/A</v>
      </c>
    </row>
    <row r="18" spans="1:18" ht="14.4" hidden="1" x14ac:dyDescent="0.3">
      <c r="A18" s="305">
        <v>17</v>
      </c>
      <c r="B18" s="304">
        <f>'RANCH 1'!B18</f>
        <v>0</v>
      </c>
      <c r="C18" s="304">
        <f>'RANCH 1'!C18</f>
        <v>0</v>
      </c>
      <c r="D18" s="370" t="e">
        <f>VLOOKUP(C18,'RANCH 1'!$C$2:$D$55,2,FALSE)</f>
        <v>#N/A</v>
      </c>
      <c r="E18" s="370" t="e">
        <f>VLOOKUP(C18,'RANCH 2'!$C$2:$D$55,2,FALSE)</f>
        <v>#N/A</v>
      </c>
      <c r="F18" s="370" t="e">
        <f>VLOOKUP(C18,'RANCH 3'!$C$2:$D$55,2,FALSE)</f>
        <v>#N/A</v>
      </c>
      <c r="G18" s="334"/>
      <c r="H18" s="334" t="e">
        <f t="shared" ref="H18:H33" si="0">SUM(D18:F18)</f>
        <v>#N/A</v>
      </c>
      <c r="I18" s="377" t="e">
        <f>VLOOKUP(C18,'RANCH 1'!$C$2:$K$55,9,FALSE)</f>
        <v>#N/A</v>
      </c>
      <c r="J18" s="340" t="e">
        <f>VLOOKUP(C18,'RANCH 2'!$C$2:$K$55,9,FALSE)</f>
        <v>#N/A</v>
      </c>
      <c r="K18" s="340" t="e">
        <f>VLOOKUP(C18,'RANCH 3'!$C$2:$K$55,9,FALSE)</f>
        <v>#N/A</v>
      </c>
      <c r="L18" s="336"/>
      <c r="M18" s="336" t="e">
        <f t="shared" ref="M18:M33" si="1">SUM(I18:L18)</f>
        <v>#N/A</v>
      </c>
      <c r="N18" s="370" t="e">
        <f>VLOOKUP(C18,'RANCH 1'!$C$2:$L$55,10,FALSE)</f>
        <v>#N/A</v>
      </c>
      <c r="O18" s="370" t="e">
        <f>VLOOKUP(C18,'RANCH 2'!$C$2:$L$55,10,FALSE)</f>
        <v>#N/A</v>
      </c>
      <c r="P18" s="370" t="e">
        <f>VLOOKUP(C18,'RANCH 3'!$C$2:$L$55,10,FALSE)</f>
        <v>#N/A</v>
      </c>
      <c r="Q18" s="334"/>
      <c r="R18" s="334" t="e">
        <f t="shared" ref="R18:R33" si="2">SUM(N18:P18)</f>
        <v>#N/A</v>
      </c>
    </row>
    <row r="19" spans="1:18" ht="14.4" hidden="1" x14ac:dyDescent="0.3">
      <c r="A19" s="305">
        <v>18</v>
      </c>
      <c r="B19" s="304">
        <f>'RANCH 1'!B19</f>
        <v>0</v>
      </c>
      <c r="C19" s="304">
        <f>'RANCH 1'!C19</f>
        <v>0</v>
      </c>
      <c r="D19" s="370" t="e">
        <f>VLOOKUP(C19,'RANCH 1'!$C$2:$D$55,2,FALSE)</f>
        <v>#N/A</v>
      </c>
      <c r="E19" s="370" t="e">
        <f>VLOOKUP(C19,'RANCH 2'!$C$2:$D$55,2,FALSE)</f>
        <v>#N/A</v>
      </c>
      <c r="F19" s="370" t="e">
        <f>VLOOKUP(C19,'RANCH 3'!$C$2:$D$55,2,FALSE)</f>
        <v>#N/A</v>
      </c>
      <c r="G19" s="334"/>
      <c r="H19" s="334" t="e">
        <f t="shared" si="0"/>
        <v>#N/A</v>
      </c>
      <c r="I19" s="377" t="e">
        <f>VLOOKUP(C19,'RANCH 1'!$C$2:$K$55,9,FALSE)</f>
        <v>#N/A</v>
      </c>
      <c r="J19" s="340" t="e">
        <f>VLOOKUP(C19,'RANCH 2'!$C$2:$K$55,9,FALSE)</f>
        <v>#N/A</v>
      </c>
      <c r="K19" s="340" t="e">
        <f>VLOOKUP(C19,'RANCH 3'!$C$2:$K$55,9,FALSE)</f>
        <v>#N/A</v>
      </c>
      <c r="L19" s="336"/>
      <c r="M19" s="336" t="e">
        <f t="shared" si="1"/>
        <v>#N/A</v>
      </c>
      <c r="N19" s="370" t="e">
        <f>VLOOKUP(C19,'RANCH 1'!$C$2:$L$55,10,FALSE)</f>
        <v>#N/A</v>
      </c>
      <c r="O19" s="370" t="e">
        <f>VLOOKUP(C19,'RANCH 2'!$C$2:$L$55,10,FALSE)</f>
        <v>#N/A</v>
      </c>
      <c r="P19" s="370" t="e">
        <f>VLOOKUP(C19,'RANCH 3'!$C$2:$L$55,10,FALSE)</f>
        <v>#N/A</v>
      </c>
      <c r="Q19" s="334"/>
      <c r="R19" s="334" t="e">
        <f t="shared" si="2"/>
        <v>#N/A</v>
      </c>
    </row>
    <row r="20" spans="1:18" ht="14.4" hidden="1" x14ac:dyDescent="0.3">
      <c r="A20" s="305">
        <v>19</v>
      </c>
      <c r="B20" s="304">
        <f>'RANCH 1'!B20</f>
        <v>0</v>
      </c>
      <c r="C20" s="304">
        <f>'RANCH 1'!C20</f>
        <v>0</v>
      </c>
      <c r="D20" s="370" t="e">
        <f>VLOOKUP(C20,'RANCH 1'!$C$2:$D$55,2,FALSE)</f>
        <v>#N/A</v>
      </c>
      <c r="E20" s="370" t="e">
        <f>VLOOKUP(C20,'RANCH 2'!$C$2:$D$55,2,FALSE)</f>
        <v>#N/A</v>
      </c>
      <c r="F20" s="370" t="e">
        <f>VLOOKUP(C20,'RANCH 3'!$C$2:$D$55,2,FALSE)</f>
        <v>#N/A</v>
      </c>
      <c r="G20" s="334"/>
      <c r="H20" s="334" t="e">
        <f t="shared" si="0"/>
        <v>#N/A</v>
      </c>
      <c r="I20" s="377" t="e">
        <f>VLOOKUP(C20,'RANCH 1'!$C$2:$K$55,9,FALSE)</f>
        <v>#N/A</v>
      </c>
      <c r="J20" s="340" t="e">
        <f>VLOOKUP(C20,'RANCH 2'!$C$2:$K$55,9,FALSE)</f>
        <v>#N/A</v>
      </c>
      <c r="K20" s="340" t="e">
        <f>VLOOKUP(C20,'RANCH 3'!$C$2:$K$55,9,FALSE)</f>
        <v>#N/A</v>
      </c>
      <c r="L20" s="336"/>
      <c r="M20" s="336" t="e">
        <f t="shared" si="1"/>
        <v>#N/A</v>
      </c>
      <c r="N20" s="370" t="e">
        <f>VLOOKUP(C20,'RANCH 1'!$C$2:$L$55,10,FALSE)</f>
        <v>#N/A</v>
      </c>
      <c r="O20" s="370" t="e">
        <f>VLOOKUP(C20,'RANCH 2'!$C$2:$L$55,10,FALSE)</f>
        <v>#N/A</v>
      </c>
      <c r="P20" s="370" t="e">
        <f>VLOOKUP(C20,'RANCH 3'!$C$2:$L$55,10,FALSE)</f>
        <v>#N/A</v>
      </c>
      <c r="Q20" s="334"/>
      <c r="R20" s="334" t="e">
        <f t="shared" si="2"/>
        <v>#N/A</v>
      </c>
    </row>
    <row r="21" spans="1:18" ht="14.4" hidden="1" x14ac:dyDescent="0.3">
      <c r="A21" s="305">
        <v>20</v>
      </c>
      <c r="B21" s="304">
        <f>'RANCH 1'!B21</f>
        <v>0</v>
      </c>
      <c r="C21" s="304">
        <f>'RANCH 1'!C21</f>
        <v>0</v>
      </c>
      <c r="D21" s="370" t="e">
        <f>VLOOKUP(C21,'RANCH 1'!$C$2:$D$55,2,FALSE)</f>
        <v>#N/A</v>
      </c>
      <c r="E21" s="370" t="e">
        <f>VLOOKUP(C21,'RANCH 2'!$C$2:$D$55,2,FALSE)</f>
        <v>#N/A</v>
      </c>
      <c r="F21" s="370" t="e">
        <f>VLOOKUP(C21,'RANCH 3'!$C$2:$D$55,2,FALSE)</f>
        <v>#N/A</v>
      </c>
      <c r="G21" s="334"/>
      <c r="H21" s="334" t="e">
        <f t="shared" si="0"/>
        <v>#N/A</v>
      </c>
      <c r="I21" s="377" t="e">
        <f>VLOOKUP(C21,'RANCH 1'!$C$2:$K$55,9,FALSE)</f>
        <v>#N/A</v>
      </c>
      <c r="J21" s="340" t="e">
        <f>VLOOKUP(C21,'RANCH 2'!$C$2:$K$55,9,FALSE)</f>
        <v>#N/A</v>
      </c>
      <c r="K21" s="340" t="e">
        <f>VLOOKUP(C21,'RANCH 3'!$C$2:$K$55,9,FALSE)</f>
        <v>#N/A</v>
      </c>
      <c r="L21" s="336"/>
      <c r="M21" s="336" t="e">
        <f t="shared" si="1"/>
        <v>#N/A</v>
      </c>
      <c r="N21" s="370" t="e">
        <f>VLOOKUP(C21,'RANCH 1'!$C$2:$L$55,10,FALSE)</f>
        <v>#N/A</v>
      </c>
      <c r="O21" s="370" t="e">
        <f>VLOOKUP(C21,'RANCH 2'!$C$2:$L$55,10,FALSE)</f>
        <v>#N/A</v>
      </c>
      <c r="P21" s="370" t="e">
        <f>VLOOKUP(C21,'RANCH 3'!$C$2:$L$55,10,FALSE)</f>
        <v>#N/A</v>
      </c>
      <c r="Q21" s="334"/>
      <c r="R21" s="334" t="e">
        <f t="shared" si="2"/>
        <v>#N/A</v>
      </c>
    </row>
    <row r="22" spans="1:18" ht="14.4" hidden="1" x14ac:dyDescent="0.3">
      <c r="A22" s="305">
        <v>21</v>
      </c>
      <c r="B22" s="304">
        <f>'RANCH 1'!B22</f>
        <v>0</v>
      </c>
      <c r="C22" s="304">
        <f>'RANCH 1'!C22</f>
        <v>0</v>
      </c>
      <c r="D22" s="370" t="e">
        <f>VLOOKUP(C22,'RANCH 1'!$C$2:$D$55,2,FALSE)</f>
        <v>#N/A</v>
      </c>
      <c r="E22" s="370" t="e">
        <f>VLOOKUP(C22,'RANCH 2'!$C$2:$D$55,2,FALSE)</f>
        <v>#N/A</v>
      </c>
      <c r="F22" s="370" t="e">
        <f>VLOOKUP(C22,'RANCH 3'!$C$2:$D$55,2,FALSE)</f>
        <v>#N/A</v>
      </c>
      <c r="G22" s="334"/>
      <c r="H22" s="334" t="e">
        <f t="shared" si="0"/>
        <v>#N/A</v>
      </c>
      <c r="I22" s="377" t="e">
        <f>VLOOKUP(C22,'RANCH 1'!$C$2:$K$55,9,FALSE)</f>
        <v>#N/A</v>
      </c>
      <c r="J22" s="340" t="e">
        <f>VLOOKUP(C22,'RANCH 2'!$C$2:$K$55,9,FALSE)</f>
        <v>#N/A</v>
      </c>
      <c r="K22" s="340" t="e">
        <f>VLOOKUP(C22,'RANCH 3'!$C$2:$K$55,9,FALSE)</f>
        <v>#N/A</v>
      </c>
      <c r="L22" s="336"/>
      <c r="M22" s="336" t="e">
        <f t="shared" si="1"/>
        <v>#N/A</v>
      </c>
      <c r="N22" s="370" t="e">
        <f>VLOOKUP(C22,'RANCH 1'!$C$2:$L$55,10,FALSE)</f>
        <v>#N/A</v>
      </c>
      <c r="O22" s="370" t="e">
        <f>VLOOKUP(C22,'RANCH 2'!$C$2:$L$55,10,FALSE)</f>
        <v>#N/A</v>
      </c>
      <c r="P22" s="370" t="e">
        <f>VLOOKUP(C22,'RANCH 3'!$C$2:$L$55,10,FALSE)</f>
        <v>#N/A</v>
      </c>
      <c r="Q22" s="334"/>
      <c r="R22" s="334" t="e">
        <f t="shared" si="2"/>
        <v>#N/A</v>
      </c>
    </row>
    <row r="23" spans="1:18" ht="14.4" hidden="1" x14ac:dyDescent="0.3">
      <c r="A23" s="305">
        <v>22</v>
      </c>
      <c r="B23" s="304">
        <f>'RANCH 1'!B23</f>
        <v>0</v>
      </c>
      <c r="C23" s="304">
        <f>'RANCH 1'!C23</f>
        <v>0</v>
      </c>
      <c r="D23" s="370" t="e">
        <f>VLOOKUP(C23,'RANCH 1'!$C$2:$D$55,2,FALSE)</f>
        <v>#N/A</v>
      </c>
      <c r="E23" s="370" t="e">
        <f>VLOOKUP(C23,'RANCH 2'!$C$2:$D$55,2,FALSE)</f>
        <v>#N/A</v>
      </c>
      <c r="F23" s="370" t="e">
        <f>VLOOKUP(C23,'RANCH 3'!$C$2:$D$55,2,FALSE)</f>
        <v>#N/A</v>
      </c>
      <c r="G23" s="334"/>
      <c r="H23" s="334" t="e">
        <f t="shared" si="0"/>
        <v>#N/A</v>
      </c>
      <c r="I23" s="377" t="e">
        <f>VLOOKUP(C23,'RANCH 1'!$C$2:$K$55,9,FALSE)</f>
        <v>#N/A</v>
      </c>
      <c r="J23" s="340" t="e">
        <f>VLOOKUP(C23,'RANCH 2'!$C$2:$K$55,9,FALSE)</f>
        <v>#N/A</v>
      </c>
      <c r="K23" s="340" t="e">
        <f>VLOOKUP(C23,'RANCH 3'!$C$2:$K$55,9,FALSE)</f>
        <v>#N/A</v>
      </c>
      <c r="L23" s="336"/>
      <c r="M23" s="336" t="e">
        <f t="shared" si="1"/>
        <v>#N/A</v>
      </c>
      <c r="N23" s="370" t="e">
        <f>VLOOKUP(C23,'RANCH 1'!$C$2:$L$55,10,FALSE)</f>
        <v>#N/A</v>
      </c>
      <c r="O23" s="370" t="e">
        <f>VLOOKUP(C23,'RANCH 2'!$C$2:$L$55,10,FALSE)</f>
        <v>#N/A</v>
      </c>
      <c r="P23" s="370" t="e">
        <f>VLOOKUP(C23,'RANCH 3'!$C$2:$L$55,10,FALSE)</f>
        <v>#N/A</v>
      </c>
      <c r="Q23" s="334"/>
      <c r="R23" s="334" t="e">
        <f t="shared" si="2"/>
        <v>#N/A</v>
      </c>
    </row>
    <row r="24" spans="1:18" ht="14.4" hidden="1" x14ac:dyDescent="0.3">
      <c r="A24" s="305">
        <v>23</v>
      </c>
      <c r="B24" s="304">
        <f>'RANCH 1'!B24</f>
        <v>0</v>
      </c>
      <c r="C24" s="304">
        <f>'RANCH 1'!C24</f>
        <v>0</v>
      </c>
      <c r="D24" s="370" t="e">
        <f>VLOOKUP(C24,'RANCH 1'!$C$2:$D$55,2,FALSE)</f>
        <v>#N/A</v>
      </c>
      <c r="E24" s="370" t="e">
        <f>VLOOKUP(C24,'RANCH 2'!$C$2:$D$55,2,FALSE)</f>
        <v>#N/A</v>
      </c>
      <c r="F24" s="370" t="e">
        <f>VLOOKUP(C24,'RANCH 3'!$C$2:$D$55,2,FALSE)</f>
        <v>#N/A</v>
      </c>
      <c r="G24" s="334"/>
      <c r="H24" s="334" t="e">
        <f t="shared" si="0"/>
        <v>#N/A</v>
      </c>
      <c r="I24" s="377" t="e">
        <f>VLOOKUP(C24,'RANCH 1'!$C$2:$K$55,9,FALSE)</f>
        <v>#N/A</v>
      </c>
      <c r="J24" s="340" t="e">
        <f>VLOOKUP(C24,'RANCH 2'!$C$2:$K$55,9,FALSE)</f>
        <v>#N/A</v>
      </c>
      <c r="K24" s="340" t="e">
        <f>VLOOKUP(C24,'RANCH 3'!$C$2:$K$55,9,FALSE)</f>
        <v>#N/A</v>
      </c>
      <c r="L24" s="336"/>
      <c r="M24" s="336" t="e">
        <f t="shared" si="1"/>
        <v>#N/A</v>
      </c>
      <c r="N24" s="370" t="e">
        <f>VLOOKUP(C24,'RANCH 1'!$C$2:$L$55,10,FALSE)</f>
        <v>#N/A</v>
      </c>
      <c r="O24" s="370" t="e">
        <f>VLOOKUP(C24,'RANCH 2'!$C$2:$L$55,10,FALSE)</f>
        <v>#N/A</v>
      </c>
      <c r="P24" s="370" t="e">
        <f>VLOOKUP(C24,'RANCH 3'!$C$2:$L$55,10,FALSE)</f>
        <v>#N/A</v>
      </c>
      <c r="Q24" s="334"/>
      <c r="R24" s="334" t="e">
        <f t="shared" si="2"/>
        <v>#N/A</v>
      </c>
    </row>
    <row r="25" spans="1:18" ht="14.4" hidden="1" x14ac:dyDescent="0.3">
      <c r="A25" s="305">
        <v>24</v>
      </c>
      <c r="B25" s="304">
        <f>'RANCH 1'!B25</f>
        <v>0</v>
      </c>
      <c r="C25" s="304">
        <f>'RANCH 1'!C25</f>
        <v>0</v>
      </c>
      <c r="D25" s="370" t="e">
        <f>VLOOKUP(C25,'RANCH 1'!$C$2:$D$55,2,FALSE)</f>
        <v>#N/A</v>
      </c>
      <c r="E25" s="370" t="e">
        <f>VLOOKUP(C25,'RANCH 2'!$C$2:$D$55,2,FALSE)</f>
        <v>#N/A</v>
      </c>
      <c r="F25" s="370" t="e">
        <f>VLOOKUP(C25,'RANCH 3'!$C$2:$D$55,2,FALSE)</f>
        <v>#N/A</v>
      </c>
      <c r="G25" s="334"/>
      <c r="H25" s="334" t="e">
        <f t="shared" si="0"/>
        <v>#N/A</v>
      </c>
      <c r="I25" s="377" t="e">
        <f>VLOOKUP(C25,'RANCH 1'!$C$2:$K$55,9,FALSE)</f>
        <v>#N/A</v>
      </c>
      <c r="J25" s="340" t="e">
        <f>VLOOKUP(C25,'RANCH 2'!$C$2:$K$55,9,FALSE)</f>
        <v>#N/A</v>
      </c>
      <c r="K25" s="340" t="e">
        <f>VLOOKUP(C25,'RANCH 3'!$C$2:$K$55,9,FALSE)</f>
        <v>#N/A</v>
      </c>
      <c r="L25" s="336"/>
      <c r="M25" s="336" t="e">
        <f t="shared" si="1"/>
        <v>#N/A</v>
      </c>
      <c r="N25" s="370" t="e">
        <f>VLOOKUP(C25,'RANCH 1'!$C$2:$L$55,10,FALSE)</f>
        <v>#N/A</v>
      </c>
      <c r="O25" s="370" t="e">
        <f>VLOOKUP(C25,'RANCH 2'!$C$2:$L$55,10,FALSE)</f>
        <v>#N/A</v>
      </c>
      <c r="P25" s="370" t="e">
        <f>VLOOKUP(C25,'RANCH 3'!$C$2:$L$55,10,FALSE)</f>
        <v>#N/A</v>
      </c>
      <c r="Q25" s="334"/>
      <c r="R25" s="334" t="e">
        <f t="shared" si="2"/>
        <v>#N/A</v>
      </c>
    </row>
    <row r="26" spans="1:18" ht="14.4" hidden="1" x14ac:dyDescent="0.3">
      <c r="A26" s="305">
        <v>25</v>
      </c>
      <c r="B26" s="304">
        <f>'RANCH 1'!B26</f>
        <v>0</v>
      </c>
      <c r="C26" s="304">
        <f>'RANCH 1'!C26</f>
        <v>0</v>
      </c>
      <c r="D26" s="370" t="e">
        <f>VLOOKUP(C26,'RANCH 1'!$C$2:$D$55,2,FALSE)</f>
        <v>#N/A</v>
      </c>
      <c r="E26" s="370" t="e">
        <f>VLOOKUP(C26,'RANCH 2'!$C$2:$D$55,2,FALSE)</f>
        <v>#N/A</v>
      </c>
      <c r="F26" s="370" t="e">
        <f>VLOOKUP(C26,'RANCH 3'!$C$2:$D$55,2,FALSE)</f>
        <v>#N/A</v>
      </c>
      <c r="G26" s="334"/>
      <c r="H26" s="334" t="e">
        <f t="shared" si="0"/>
        <v>#N/A</v>
      </c>
      <c r="I26" s="377" t="e">
        <f>VLOOKUP(C26,'RANCH 1'!$C$2:$K$55,9,FALSE)</f>
        <v>#N/A</v>
      </c>
      <c r="J26" s="340" t="e">
        <f>VLOOKUP(C26,'RANCH 2'!$C$2:$K$55,9,FALSE)</f>
        <v>#N/A</v>
      </c>
      <c r="K26" s="340" t="e">
        <f>VLOOKUP(C26,'RANCH 3'!$C$2:$K$55,9,FALSE)</f>
        <v>#N/A</v>
      </c>
      <c r="L26" s="336"/>
      <c r="M26" s="336" t="e">
        <f t="shared" si="1"/>
        <v>#N/A</v>
      </c>
      <c r="N26" s="370" t="e">
        <f>VLOOKUP(C26,'RANCH 1'!$C$2:$L$55,10,FALSE)</f>
        <v>#N/A</v>
      </c>
      <c r="O26" s="370" t="e">
        <f>VLOOKUP(C26,'RANCH 2'!$C$2:$L$55,10,FALSE)</f>
        <v>#N/A</v>
      </c>
      <c r="P26" s="370" t="e">
        <f>VLOOKUP(C26,'RANCH 3'!$C$2:$L$55,10,FALSE)</f>
        <v>#N/A</v>
      </c>
      <c r="Q26" s="334"/>
      <c r="R26" s="334" t="e">
        <f t="shared" si="2"/>
        <v>#N/A</v>
      </c>
    </row>
    <row r="27" spans="1:18" ht="14.4" hidden="1" x14ac:dyDescent="0.3">
      <c r="A27" s="305">
        <v>26</v>
      </c>
      <c r="B27" s="304">
        <f>'RANCH 1'!B27</f>
        <v>0</v>
      </c>
      <c r="C27" s="304">
        <f>'RANCH 1'!C27</f>
        <v>0</v>
      </c>
      <c r="D27" s="370" t="e">
        <f>VLOOKUP(C27,'RANCH 1'!$C$2:$D$55,2,FALSE)</f>
        <v>#N/A</v>
      </c>
      <c r="E27" s="370" t="e">
        <f>VLOOKUP(C27,'RANCH 2'!$C$2:$D$55,2,FALSE)</f>
        <v>#N/A</v>
      </c>
      <c r="F27" s="370" t="e">
        <f>VLOOKUP(C27,'RANCH 3'!$C$2:$D$55,2,FALSE)</f>
        <v>#N/A</v>
      </c>
      <c r="G27" s="334"/>
      <c r="H27" s="334" t="e">
        <f t="shared" si="0"/>
        <v>#N/A</v>
      </c>
      <c r="I27" s="377" t="e">
        <f>VLOOKUP(C27,'RANCH 1'!$C$2:$K$55,9,FALSE)</f>
        <v>#N/A</v>
      </c>
      <c r="J27" s="340" t="e">
        <f>VLOOKUP(C27,'RANCH 2'!$C$2:$K$55,9,FALSE)</f>
        <v>#N/A</v>
      </c>
      <c r="K27" s="340" t="e">
        <f>VLOOKUP(C27,'RANCH 3'!$C$2:$K$55,9,FALSE)</f>
        <v>#N/A</v>
      </c>
      <c r="L27" s="336"/>
      <c r="M27" s="336" t="e">
        <f t="shared" si="1"/>
        <v>#N/A</v>
      </c>
      <c r="N27" s="370" t="e">
        <f>VLOOKUP(C27,'RANCH 1'!$C$2:$L$55,10,FALSE)</f>
        <v>#N/A</v>
      </c>
      <c r="O27" s="370" t="e">
        <f>VLOOKUP(C27,'RANCH 2'!$C$2:$L$55,10,FALSE)</f>
        <v>#N/A</v>
      </c>
      <c r="P27" s="370" t="e">
        <f>VLOOKUP(C27,'RANCH 3'!$C$2:$L$55,10,FALSE)</f>
        <v>#N/A</v>
      </c>
      <c r="Q27" s="334"/>
      <c r="R27" s="334" t="e">
        <f t="shared" si="2"/>
        <v>#N/A</v>
      </c>
    </row>
    <row r="28" spans="1:18" ht="14.4" hidden="1" x14ac:dyDescent="0.3">
      <c r="A28" s="305">
        <v>27</v>
      </c>
      <c r="B28" s="304">
        <f>'RANCH 1'!B28</f>
        <v>0</v>
      </c>
      <c r="C28" s="304">
        <f>'RANCH 1'!C28</f>
        <v>0</v>
      </c>
      <c r="D28" s="370" t="e">
        <f>VLOOKUP(C28,'RANCH 1'!$C$2:$D$55,2,FALSE)</f>
        <v>#N/A</v>
      </c>
      <c r="E28" s="370" t="e">
        <f>VLOOKUP(C28,'RANCH 2'!$C$2:$D$55,2,FALSE)</f>
        <v>#N/A</v>
      </c>
      <c r="F28" s="370" t="e">
        <f>VLOOKUP(C28,'RANCH 3'!$C$2:$D$55,2,FALSE)</f>
        <v>#N/A</v>
      </c>
      <c r="G28" s="334"/>
      <c r="H28" s="334" t="e">
        <f t="shared" si="0"/>
        <v>#N/A</v>
      </c>
      <c r="I28" s="377" t="e">
        <f>VLOOKUP(C28,'RANCH 1'!$C$2:$K$55,9,FALSE)</f>
        <v>#N/A</v>
      </c>
      <c r="J28" s="340" t="e">
        <f>VLOOKUP(C28,'RANCH 2'!$C$2:$K$55,9,FALSE)</f>
        <v>#N/A</v>
      </c>
      <c r="K28" s="340" t="e">
        <f>VLOOKUP(C28,'RANCH 3'!$C$2:$K$55,9,FALSE)</f>
        <v>#N/A</v>
      </c>
      <c r="L28" s="336"/>
      <c r="M28" s="336" t="e">
        <f t="shared" si="1"/>
        <v>#N/A</v>
      </c>
      <c r="N28" s="370" t="e">
        <f>VLOOKUP(C28,'RANCH 1'!$C$2:$L$55,10,FALSE)</f>
        <v>#N/A</v>
      </c>
      <c r="O28" s="370" t="e">
        <f>VLOOKUP(C28,'RANCH 2'!$C$2:$L$55,10,FALSE)</f>
        <v>#N/A</v>
      </c>
      <c r="P28" s="370" t="e">
        <f>VLOOKUP(C28,'RANCH 3'!$C$2:$L$55,10,FALSE)</f>
        <v>#N/A</v>
      </c>
      <c r="Q28" s="334"/>
      <c r="R28" s="334" t="e">
        <f t="shared" si="2"/>
        <v>#N/A</v>
      </c>
    </row>
    <row r="29" spans="1:18" ht="14.4" hidden="1" x14ac:dyDescent="0.3">
      <c r="A29" s="305">
        <v>28</v>
      </c>
      <c r="B29" s="304">
        <f>'RANCH 1'!B29</f>
        <v>0</v>
      </c>
      <c r="C29" s="304">
        <f>'RANCH 1'!C29</f>
        <v>0</v>
      </c>
      <c r="D29" s="370" t="e">
        <f>VLOOKUP(C29,'RANCH 1'!$C$2:$D$55,2,FALSE)</f>
        <v>#N/A</v>
      </c>
      <c r="E29" s="370" t="e">
        <f>VLOOKUP(C29,'RANCH 2'!$C$2:$D$55,2,FALSE)</f>
        <v>#N/A</v>
      </c>
      <c r="F29" s="370" t="e">
        <f>VLOOKUP(C29,'RANCH 3'!$C$2:$D$55,2,FALSE)</f>
        <v>#N/A</v>
      </c>
      <c r="G29" s="334"/>
      <c r="H29" s="334" t="e">
        <f t="shared" si="0"/>
        <v>#N/A</v>
      </c>
      <c r="I29" s="377" t="e">
        <f>VLOOKUP(C29,'RANCH 1'!$C$2:$K$55,9,FALSE)</f>
        <v>#N/A</v>
      </c>
      <c r="J29" s="340" t="e">
        <f>VLOOKUP(C29,'RANCH 2'!$C$2:$K$55,9,FALSE)</f>
        <v>#N/A</v>
      </c>
      <c r="K29" s="340" t="e">
        <f>VLOOKUP(C29,'RANCH 3'!$C$2:$K$55,9,FALSE)</f>
        <v>#N/A</v>
      </c>
      <c r="L29" s="336"/>
      <c r="M29" s="336" t="e">
        <f t="shared" si="1"/>
        <v>#N/A</v>
      </c>
      <c r="N29" s="370" t="e">
        <f>VLOOKUP(C29,'RANCH 1'!$C$2:$L$55,10,FALSE)</f>
        <v>#N/A</v>
      </c>
      <c r="O29" s="370" t="e">
        <f>VLOOKUP(C29,'RANCH 2'!$C$2:$L$55,10,FALSE)</f>
        <v>#N/A</v>
      </c>
      <c r="P29" s="370" t="e">
        <f>VLOOKUP(C29,'RANCH 3'!$C$2:$L$55,10,FALSE)</f>
        <v>#N/A</v>
      </c>
      <c r="Q29" s="334"/>
      <c r="R29" s="334" t="e">
        <f t="shared" si="2"/>
        <v>#N/A</v>
      </c>
    </row>
    <row r="30" spans="1:18" ht="14.4" hidden="1" x14ac:dyDescent="0.3">
      <c r="A30" s="305">
        <v>29</v>
      </c>
      <c r="B30" s="304">
        <f>'RANCH 1'!B30</f>
        <v>0</v>
      </c>
      <c r="C30" s="304">
        <f>'RANCH 1'!C30</f>
        <v>0</v>
      </c>
      <c r="D30" s="370" t="e">
        <f>VLOOKUP(C30,'RANCH 1'!$C$2:$D$55,2,FALSE)</f>
        <v>#N/A</v>
      </c>
      <c r="E30" s="370" t="e">
        <f>VLOOKUP(C30,'RANCH 2'!$C$2:$D$55,2,FALSE)</f>
        <v>#N/A</v>
      </c>
      <c r="F30" s="370" t="e">
        <f>VLOOKUP(C30,'RANCH 3'!$C$2:$D$55,2,FALSE)</f>
        <v>#N/A</v>
      </c>
      <c r="G30" s="334"/>
      <c r="H30" s="334" t="e">
        <f t="shared" si="0"/>
        <v>#N/A</v>
      </c>
      <c r="I30" s="377" t="e">
        <f>VLOOKUP(C30,'RANCH 1'!$C$2:$K$55,9,FALSE)</f>
        <v>#N/A</v>
      </c>
      <c r="J30" s="340" t="e">
        <f>VLOOKUP(C30,'RANCH 2'!$C$2:$K$55,9,FALSE)</f>
        <v>#N/A</v>
      </c>
      <c r="K30" s="340" t="e">
        <f>VLOOKUP(C30,'RANCH 3'!$C$2:$K$55,9,FALSE)</f>
        <v>#N/A</v>
      </c>
      <c r="L30" s="336"/>
      <c r="M30" s="336" t="e">
        <f t="shared" si="1"/>
        <v>#N/A</v>
      </c>
      <c r="N30" s="370" t="e">
        <f>VLOOKUP(C30,'RANCH 1'!$C$2:$L$55,10,FALSE)</f>
        <v>#N/A</v>
      </c>
      <c r="O30" s="370" t="e">
        <f>VLOOKUP(C30,'RANCH 2'!$C$2:$L$55,10,FALSE)</f>
        <v>#N/A</v>
      </c>
      <c r="P30" s="370" t="e">
        <f>VLOOKUP(C30,'RANCH 3'!$C$2:$L$55,10,FALSE)</f>
        <v>#N/A</v>
      </c>
      <c r="Q30" s="334"/>
      <c r="R30" s="334" t="e">
        <f t="shared" si="2"/>
        <v>#N/A</v>
      </c>
    </row>
    <row r="31" spans="1:18" ht="14.4" hidden="1" x14ac:dyDescent="0.3">
      <c r="A31" s="305">
        <v>30</v>
      </c>
      <c r="B31" s="304">
        <f>'RANCH 1'!B31</f>
        <v>0</v>
      </c>
      <c r="C31" s="304">
        <f>'RANCH 1'!C31</f>
        <v>0</v>
      </c>
      <c r="D31" s="370" t="e">
        <f>VLOOKUP(C31,'RANCH 1'!$C$2:$D$55,2,FALSE)</f>
        <v>#N/A</v>
      </c>
      <c r="E31" s="370" t="e">
        <f>VLOOKUP(C31,'RANCH 2'!$C$2:$D$55,2,FALSE)</f>
        <v>#N/A</v>
      </c>
      <c r="F31" s="370" t="e">
        <f>VLOOKUP(C31,'RANCH 3'!$C$2:$D$55,2,FALSE)</f>
        <v>#N/A</v>
      </c>
      <c r="G31" s="334"/>
      <c r="H31" s="334" t="e">
        <f t="shared" si="0"/>
        <v>#N/A</v>
      </c>
      <c r="I31" s="377" t="e">
        <f>VLOOKUP(C31,'RANCH 1'!$C$2:$K$55,9,FALSE)</f>
        <v>#N/A</v>
      </c>
      <c r="J31" s="340" t="e">
        <f>VLOOKUP(C31,'RANCH 2'!$C$2:$K$55,9,FALSE)</f>
        <v>#N/A</v>
      </c>
      <c r="K31" s="340" t="e">
        <f>VLOOKUP(C31,'RANCH 3'!$C$2:$K$55,9,FALSE)</f>
        <v>#N/A</v>
      </c>
      <c r="L31" s="336"/>
      <c r="M31" s="336" t="e">
        <f t="shared" si="1"/>
        <v>#N/A</v>
      </c>
      <c r="N31" s="370" t="e">
        <f>VLOOKUP(C31,'RANCH 1'!$C$2:$L$55,10,FALSE)</f>
        <v>#N/A</v>
      </c>
      <c r="O31" s="370" t="e">
        <f>VLOOKUP(C31,'RANCH 2'!$C$2:$L$55,10,FALSE)</f>
        <v>#N/A</v>
      </c>
      <c r="P31" s="370" t="e">
        <f>VLOOKUP(C31,'RANCH 3'!$C$2:$L$55,10,FALSE)</f>
        <v>#N/A</v>
      </c>
      <c r="Q31" s="334"/>
      <c r="R31" s="334" t="e">
        <f t="shared" si="2"/>
        <v>#N/A</v>
      </c>
    </row>
    <row r="32" spans="1:18" ht="14.4" hidden="1" x14ac:dyDescent="0.3">
      <c r="A32" s="305">
        <v>31</v>
      </c>
      <c r="B32" s="304">
        <f>'RANCH 1'!B32</f>
        <v>0</v>
      </c>
      <c r="C32" s="304">
        <f>'RANCH 1'!C32</f>
        <v>0</v>
      </c>
      <c r="D32" s="370" t="e">
        <f>VLOOKUP(C32,'RANCH 1'!$C$2:$D$55,2,FALSE)</f>
        <v>#N/A</v>
      </c>
      <c r="E32" s="370" t="e">
        <f>VLOOKUP(C32,'RANCH 2'!$C$2:$D$55,2,FALSE)</f>
        <v>#N/A</v>
      </c>
      <c r="F32" s="370" t="e">
        <f>VLOOKUP(C32,'RANCH 3'!$C$2:$D$55,2,FALSE)</f>
        <v>#N/A</v>
      </c>
      <c r="G32" s="287"/>
      <c r="H32" s="334" t="e">
        <f t="shared" si="0"/>
        <v>#N/A</v>
      </c>
      <c r="I32" s="377" t="e">
        <f>VLOOKUP(C32,'RANCH 1'!$C$2:$K$55,9,FALSE)</f>
        <v>#N/A</v>
      </c>
      <c r="J32" s="340" t="e">
        <f>VLOOKUP(C32,'RANCH 2'!$C$2:$K$55,9,FALSE)</f>
        <v>#N/A</v>
      </c>
      <c r="K32" s="340" t="e">
        <f>VLOOKUP(C32,'RANCH 3'!$C$2:$K$55,9,FALSE)</f>
        <v>#N/A</v>
      </c>
      <c r="L32" s="288"/>
      <c r="M32" s="336" t="e">
        <f t="shared" si="1"/>
        <v>#N/A</v>
      </c>
      <c r="N32" s="370" t="e">
        <f>VLOOKUP(C32,'RANCH 1'!$C$2:$L$55,10,FALSE)</f>
        <v>#N/A</v>
      </c>
      <c r="O32" s="370" t="e">
        <f>VLOOKUP(C32,'RANCH 2'!$C$2:$L$55,10,FALSE)</f>
        <v>#N/A</v>
      </c>
      <c r="P32" s="370" t="e">
        <f>VLOOKUP(C32,'RANCH 3'!$C$2:$L$55,10,FALSE)</f>
        <v>#N/A</v>
      </c>
      <c r="Q32" s="287"/>
      <c r="R32" s="334" t="e">
        <f t="shared" si="2"/>
        <v>#N/A</v>
      </c>
    </row>
    <row r="33" spans="1:18" ht="14.4" hidden="1" x14ac:dyDescent="0.3">
      <c r="A33" s="305">
        <v>32</v>
      </c>
      <c r="B33" s="304">
        <f>'RANCH 1'!B33</f>
        <v>0</v>
      </c>
      <c r="C33" s="304">
        <f>'RANCH 1'!C33</f>
        <v>0</v>
      </c>
      <c r="D33" s="370" t="e">
        <f>VLOOKUP(C33,'RANCH 1'!$C$2:$D$55,2,FALSE)</f>
        <v>#N/A</v>
      </c>
      <c r="E33" s="370" t="e">
        <f>VLOOKUP(C33,'RANCH 2'!$C$2:$D$55,2,FALSE)</f>
        <v>#N/A</v>
      </c>
      <c r="F33" s="370" t="e">
        <f>VLOOKUP(C33,'RANCH 3'!$C$2:$D$55,2,FALSE)</f>
        <v>#N/A</v>
      </c>
      <c r="G33" s="287"/>
      <c r="H33" s="334" t="e">
        <f t="shared" si="0"/>
        <v>#N/A</v>
      </c>
      <c r="I33" s="377" t="e">
        <f>VLOOKUP(C33,'RANCH 1'!$C$2:$K$55,9,FALSE)</f>
        <v>#N/A</v>
      </c>
      <c r="J33" s="340" t="e">
        <f>VLOOKUP(C33,'RANCH 2'!$C$2:$K$55,9,FALSE)</f>
        <v>#N/A</v>
      </c>
      <c r="K33" s="340" t="e">
        <f>VLOOKUP(C33,'RANCH 3'!$C$2:$K$55,9,FALSE)</f>
        <v>#N/A</v>
      </c>
      <c r="L33" s="288"/>
      <c r="M33" s="336" t="e">
        <f t="shared" si="1"/>
        <v>#N/A</v>
      </c>
      <c r="N33" s="370" t="e">
        <f>VLOOKUP(C33,'RANCH 1'!$C$2:$L$55,10,FALSE)</f>
        <v>#N/A</v>
      </c>
      <c r="O33" s="370" t="e">
        <f>VLOOKUP(C33,'RANCH 2'!$C$2:$L$55,10,FALSE)</f>
        <v>#N/A</v>
      </c>
      <c r="P33" s="370" t="e">
        <f>VLOOKUP(C33,'RANCH 3'!$C$2:$L$55,10,FALSE)</f>
        <v>#N/A</v>
      </c>
      <c r="Q33" s="287"/>
      <c r="R33" s="334" t="e">
        <f t="shared" si="2"/>
        <v>#N/A</v>
      </c>
    </row>
    <row r="34" spans="1:18" ht="14.4" hidden="1" x14ac:dyDescent="0.3">
      <c r="A34" s="305">
        <v>33</v>
      </c>
      <c r="B34" s="304">
        <f>'RANCH 1'!B34</f>
        <v>0</v>
      </c>
      <c r="C34" s="304">
        <f>'RANCH 1'!C34</f>
        <v>0</v>
      </c>
      <c r="D34" s="370" t="e">
        <f>VLOOKUP(C34,'RANCH 1'!$C$2:$D$55,2,FALSE)</f>
        <v>#N/A</v>
      </c>
      <c r="E34" s="370" t="e">
        <f>VLOOKUP(C34,'RANCH 2'!$C$2:$D$55,2,FALSE)</f>
        <v>#N/A</v>
      </c>
      <c r="F34" s="370" t="e">
        <f>VLOOKUP(C34,'RANCH 3'!$C$2:$D$55,2,FALSE)</f>
        <v>#N/A</v>
      </c>
      <c r="G34" s="287"/>
      <c r="H34" s="334" t="e">
        <f t="shared" ref="H34:H55" si="3">SUM(D34:F34)</f>
        <v>#N/A</v>
      </c>
      <c r="I34" s="377" t="e">
        <f>VLOOKUP(C34,'RANCH 1'!$C$2:$K$55,9,FALSE)</f>
        <v>#N/A</v>
      </c>
      <c r="J34" s="340" t="e">
        <f>VLOOKUP(C34,'RANCH 2'!$C$2:$K$55,9,FALSE)</f>
        <v>#N/A</v>
      </c>
      <c r="K34" s="340" t="e">
        <f>VLOOKUP(C34,'RANCH 3'!$C$2:$K$55,9,FALSE)</f>
        <v>#N/A</v>
      </c>
      <c r="L34" s="288"/>
      <c r="M34" s="336" t="e">
        <f t="shared" ref="M34:M55" si="4">SUM(I34:L34)</f>
        <v>#N/A</v>
      </c>
      <c r="N34" s="370" t="e">
        <f>VLOOKUP(C34,'RANCH 1'!$C$2:$L$55,10,FALSE)</f>
        <v>#N/A</v>
      </c>
      <c r="O34" s="370" t="e">
        <f>VLOOKUP(C34,'RANCH 2'!$C$2:$L$55,10,FALSE)</f>
        <v>#N/A</v>
      </c>
      <c r="P34" s="370" t="e">
        <f>VLOOKUP(C34,'RANCH 3'!$C$2:$L$55,10,FALSE)</f>
        <v>#N/A</v>
      </c>
      <c r="Q34" s="287"/>
      <c r="R34" s="334" t="e">
        <f t="shared" ref="R34:R55" si="5">SUM(N34:P34)</f>
        <v>#N/A</v>
      </c>
    </row>
    <row r="35" spans="1:18" ht="14.4" hidden="1" x14ac:dyDescent="0.3">
      <c r="A35" s="305">
        <v>34</v>
      </c>
      <c r="B35" s="304">
        <f>'RANCH 1'!B35</f>
        <v>0</v>
      </c>
      <c r="C35" s="304">
        <f>'RANCH 1'!C35</f>
        <v>0</v>
      </c>
      <c r="D35" s="370" t="e">
        <f>VLOOKUP(C35,'RANCH 1'!$C$2:$D$55,2,FALSE)</f>
        <v>#N/A</v>
      </c>
      <c r="E35" s="370" t="e">
        <f>VLOOKUP(C35,'RANCH 2'!$C$2:$D$55,2,FALSE)</f>
        <v>#N/A</v>
      </c>
      <c r="F35" s="370" t="e">
        <f>VLOOKUP(C35,'RANCH 3'!$C$2:$D$55,2,FALSE)</f>
        <v>#N/A</v>
      </c>
      <c r="G35" s="287"/>
      <c r="H35" s="334" t="e">
        <f t="shared" si="3"/>
        <v>#N/A</v>
      </c>
      <c r="I35" s="377" t="e">
        <f>VLOOKUP(C35,'RANCH 1'!$C$2:$K$55,9,FALSE)</f>
        <v>#N/A</v>
      </c>
      <c r="J35" s="340" t="e">
        <f>VLOOKUP(C35,'RANCH 2'!$C$2:$K$55,9,FALSE)</f>
        <v>#N/A</v>
      </c>
      <c r="K35" s="340" t="e">
        <f>VLOOKUP(C35,'RANCH 3'!$C$2:$K$55,9,FALSE)</f>
        <v>#N/A</v>
      </c>
      <c r="L35" s="288"/>
      <c r="M35" s="336" t="e">
        <f t="shared" si="4"/>
        <v>#N/A</v>
      </c>
      <c r="N35" s="370" t="e">
        <f>VLOOKUP(C35,'RANCH 1'!$C$2:$L$55,10,FALSE)</f>
        <v>#N/A</v>
      </c>
      <c r="O35" s="370" t="e">
        <f>VLOOKUP(C35,'RANCH 2'!$C$2:$L$55,10,FALSE)</f>
        <v>#N/A</v>
      </c>
      <c r="P35" s="370" t="e">
        <f>VLOOKUP(C35,'RANCH 3'!$C$2:$L$55,10,FALSE)</f>
        <v>#N/A</v>
      </c>
      <c r="Q35" s="287"/>
      <c r="R35" s="334" t="e">
        <f t="shared" si="5"/>
        <v>#N/A</v>
      </c>
    </row>
    <row r="36" spans="1:18" ht="14.4" hidden="1" x14ac:dyDescent="0.3">
      <c r="A36" s="305">
        <v>35</v>
      </c>
      <c r="B36" s="304">
        <f>'RANCH 1'!B36</f>
        <v>0</v>
      </c>
      <c r="C36" s="304">
        <f>'RANCH 1'!C36</f>
        <v>0</v>
      </c>
      <c r="D36" s="370" t="e">
        <f>VLOOKUP(C36,'RANCH 1'!$C$2:$D$55,2,FALSE)</f>
        <v>#N/A</v>
      </c>
      <c r="E36" s="370" t="e">
        <f>VLOOKUP(C36,'RANCH 2'!$C$2:$D$55,2,FALSE)</f>
        <v>#N/A</v>
      </c>
      <c r="F36" s="370" t="e">
        <f>VLOOKUP(C36,'RANCH 3'!$C$2:$D$55,2,FALSE)</f>
        <v>#N/A</v>
      </c>
      <c r="G36" s="287"/>
      <c r="H36" s="334" t="e">
        <f t="shared" si="3"/>
        <v>#N/A</v>
      </c>
      <c r="I36" s="377" t="e">
        <f>VLOOKUP(C36,'RANCH 1'!$C$2:$K$55,9,FALSE)</f>
        <v>#N/A</v>
      </c>
      <c r="J36" s="340" t="e">
        <f>VLOOKUP(C36,'RANCH 2'!$C$2:$K$55,9,FALSE)</f>
        <v>#N/A</v>
      </c>
      <c r="K36" s="340" t="e">
        <f>VLOOKUP(C36,'RANCH 3'!$C$2:$K$55,9,FALSE)</f>
        <v>#N/A</v>
      </c>
      <c r="L36" s="288"/>
      <c r="M36" s="336" t="e">
        <f t="shared" si="4"/>
        <v>#N/A</v>
      </c>
      <c r="N36" s="370" t="e">
        <f>VLOOKUP(C36,'RANCH 1'!$C$2:$L$55,10,FALSE)</f>
        <v>#N/A</v>
      </c>
      <c r="O36" s="370" t="e">
        <f>VLOOKUP(C36,'RANCH 2'!$C$2:$L$55,10,FALSE)</f>
        <v>#N/A</v>
      </c>
      <c r="P36" s="370" t="e">
        <f>VLOOKUP(C36,'RANCH 3'!$C$2:$L$55,10,FALSE)</f>
        <v>#N/A</v>
      </c>
      <c r="Q36" s="287"/>
      <c r="R36" s="334" t="e">
        <f t="shared" si="5"/>
        <v>#N/A</v>
      </c>
    </row>
    <row r="37" spans="1:18" ht="14.4" hidden="1" x14ac:dyDescent="0.3">
      <c r="A37" s="305">
        <v>36</v>
      </c>
      <c r="B37" s="304">
        <f>'RANCH 1'!B37</f>
        <v>0</v>
      </c>
      <c r="C37" s="304">
        <f>'RANCH 1'!C37</f>
        <v>0</v>
      </c>
      <c r="D37" s="370" t="e">
        <f>VLOOKUP(C37,'RANCH 1'!$C$2:$D$55,2,FALSE)</f>
        <v>#N/A</v>
      </c>
      <c r="E37" s="370" t="e">
        <f>VLOOKUP(C37,'RANCH 2'!$C$2:$D$55,2,FALSE)</f>
        <v>#N/A</v>
      </c>
      <c r="F37" s="370" t="e">
        <f>VLOOKUP(C37,'RANCH 3'!$C$2:$D$55,2,FALSE)</f>
        <v>#N/A</v>
      </c>
      <c r="G37" s="287"/>
      <c r="H37" s="334" t="e">
        <f t="shared" si="3"/>
        <v>#N/A</v>
      </c>
      <c r="I37" s="377" t="e">
        <f>VLOOKUP(C37,'RANCH 1'!$C$2:$K$55,9,FALSE)</f>
        <v>#N/A</v>
      </c>
      <c r="J37" s="340" t="e">
        <f>VLOOKUP(C37,'RANCH 2'!$C$2:$K$55,9,FALSE)</f>
        <v>#N/A</v>
      </c>
      <c r="K37" s="340" t="e">
        <f>VLOOKUP(C37,'RANCH 3'!$C$2:$K$55,9,FALSE)</f>
        <v>#N/A</v>
      </c>
      <c r="L37" s="288"/>
      <c r="M37" s="336" t="e">
        <f t="shared" si="4"/>
        <v>#N/A</v>
      </c>
      <c r="N37" s="370" t="e">
        <f>VLOOKUP(C37,'RANCH 1'!$C$2:$L$55,10,FALSE)</f>
        <v>#N/A</v>
      </c>
      <c r="O37" s="370" t="e">
        <f>VLOOKUP(C37,'RANCH 2'!$C$2:$L$55,10,FALSE)</f>
        <v>#N/A</v>
      </c>
      <c r="P37" s="370" t="e">
        <f>VLOOKUP(C37,'RANCH 3'!$C$2:$L$55,10,FALSE)</f>
        <v>#N/A</v>
      </c>
      <c r="Q37" s="287"/>
      <c r="R37" s="334" t="e">
        <f t="shared" si="5"/>
        <v>#N/A</v>
      </c>
    </row>
    <row r="38" spans="1:18" ht="14.4" hidden="1" x14ac:dyDescent="0.3">
      <c r="A38" s="305">
        <v>37</v>
      </c>
      <c r="B38" s="304">
        <f>'RANCH 1'!B38</f>
        <v>0</v>
      </c>
      <c r="C38" s="304">
        <f>'RANCH 1'!C38</f>
        <v>0</v>
      </c>
      <c r="D38" s="370" t="e">
        <f>VLOOKUP(C38,'RANCH 1'!$C$2:$D$55,2,FALSE)</f>
        <v>#N/A</v>
      </c>
      <c r="E38" s="370" t="e">
        <f>VLOOKUP(C38,'RANCH 2'!$C$2:$D$55,2,FALSE)</f>
        <v>#N/A</v>
      </c>
      <c r="F38" s="370" t="e">
        <f>VLOOKUP(C38,'RANCH 3'!$C$2:$D$55,2,FALSE)</f>
        <v>#N/A</v>
      </c>
      <c r="G38" s="287"/>
      <c r="H38" s="334" t="e">
        <f t="shared" si="3"/>
        <v>#N/A</v>
      </c>
      <c r="I38" s="377" t="e">
        <f>VLOOKUP(C38,'RANCH 1'!$C$2:$K$55,9,FALSE)</f>
        <v>#N/A</v>
      </c>
      <c r="J38" s="340" t="e">
        <f>VLOOKUP(C38,'RANCH 2'!$C$2:$K$55,9,FALSE)</f>
        <v>#N/A</v>
      </c>
      <c r="K38" s="340" t="e">
        <f>VLOOKUP(C38,'RANCH 3'!$C$2:$K$55,9,FALSE)</f>
        <v>#N/A</v>
      </c>
      <c r="L38" s="288"/>
      <c r="M38" s="336" t="e">
        <f t="shared" si="4"/>
        <v>#N/A</v>
      </c>
      <c r="N38" s="370" t="e">
        <f>VLOOKUP(C38,'RANCH 1'!$C$2:$L$55,10,FALSE)</f>
        <v>#N/A</v>
      </c>
      <c r="O38" s="370" t="e">
        <f>VLOOKUP(C38,'RANCH 2'!$C$2:$L$55,10,FALSE)</f>
        <v>#N/A</v>
      </c>
      <c r="P38" s="370" t="e">
        <f>VLOOKUP(C38,'RANCH 3'!$C$2:$L$55,10,FALSE)</f>
        <v>#N/A</v>
      </c>
      <c r="Q38" s="287"/>
      <c r="R38" s="334" t="e">
        <f t="shared" si="5"/>
        <v>#N/A</v>
      </c>
    </row>
    <row r="39" spans="1:18" ht="14.4" hidden="1" x14ac:dyDescent="0.3">
      <c r="A39" s="305">
        <v>38</v>
      </c>
      <c r="B39" s="304">
        <f>'RANCH 1'!B39</f>
        <v>0</v>
      </c>
      <c r="C39" s="304">
        <f>'RANCH 1'!C39</f>
        <v>0</v>
      </c>
      <c r="D39" s="370" t="e">
        <f>VLOOKUP(C39,'RANCH 1'!$C$2:$D$55,2,FALSE)</f>
        <v>#N/A</v>
      </c>
      <c r="E39" s="370" t="e">
        <f>VLOOKUP(C39,'RANCH 2'!$C$2:$D$55,2,FALSE)</f>
        <v>#N/A</v>
      </c>
      <c r="F39" s="370" t="e">
        <f>VLOOKUP(C39,'RANCH 3'!$C$2:$D$55,2,FALSE)</f>
        <v>#N/A</v>
      </c>
      <c r="G39" s="287"/>
      <c r="H39" s="334" t="e">
        <f t="shared" si="3"/>
        <v>#N/A</v>
      </c>
      <c r="I39" s="377" t="e">
        <f>VLOOKUP(C39,'RANCH 1'!$C$2:$K$55,9,FALSE)</f>
        <v>#N/A</v>
      </c>
      <c r="J39" s="340" t="e">
        <f>VLOOKUP(C39,'RANCH 2'!$C$2:$K$55,9,FALSE)</f>
        <v>#N/A</v>
      </c>
      <c r="K39" s="340" t="e">
        <f>VLOOKUP(C39,'RANCH 3'!$C$2:$K$55,9,FALSE)</f>
        <v>#N/A</v>
      </c>
      <c r="L39" s="288"/>
      <c r="M39" s="336" t="e">
        <f t="shared" si="4"/>
        <v>#N/A</v>
      </c>
      <c r="N39" s="370" t="e">
        <f>VLOOKUP(C39,'RANCH 1'!$C$2:$L$55,10,FALSE)</f>
        <v>#N/A</v>
      </c>
      <c r="O39" s="370" t="e">
        <f>VLOOKUP(C39,'RANCH 2'!$C$2:$L$55,10,FALSE)</f>
        <v>#N/A</v>
      </c>
      <c r="P39" s="370" t="e">
        <f>VLOOKUP(C39,'RANCH 3'!$C$2:$L$55,10,FALSE)</f>
        <v>#N/A</v>
      </c>
      <c r="Q39" s="287"/>
      <c r="R39" s="334" t="e">
        <f t="shared" si="5"/>
        <v>#N/A</v>
      </c>
    </row>
    <row r="40" spans="1:18" ht="14.4" hidden="1" x14ac:dyDescent="0.3">
      <c r="A40" s="305">
        <v>39</v>
      </c>
      <c r="B40" s="304">
        <f>'RANCH 1'!B40</f>
        <v>0</v>
      </c>
      <c r="C40" s="304">
        <f>'RANCH 1'!C40</f>
        <v>0</v>
      </c>
      <c r="D40" s="370" t="e">
        <f>VLOOKUP(C40,'RANCH 1'!$C$2:$D$55,2,FALSE)</f>
        <v>#N/A</v>
      </c>
      <c r="E40" s="370" t="e">
        <f>VLOOKUP(C40,'RANCH 2'!$C$2:$D$55,2,FALSE)</f>
        <v>#N/A</v>
      </c>
      <c r="F40" s="370" t="e">
        <f>VLOOKUP(C40,'RANCH 3'!$C$2:$D$55,2,FALSE)</f>
        <v>#N/A</v>
      </c>
      <c r="G40" s="287"/>
      <c r="H40" s="334" t="e">
        <f t="shared" si="3"/>
        <v>#N/A</v>
      </c>
      <c r="I40" s="377" t="e">
        <f>VLOOKUP(C40,'RANCH 1'!$C$2:$K$55,9,FALSE)</f>
        <v>#N/A</v>
      </c>
      <c r="J40" s="340" t="e">
        <f>VLOOKUP(C40,'RANCH 2'!$C$2:$K$55,9,FALSE)</f>
        <v>#N/A</v>
      </c>
      <c r="K40" s="340" t="e">
        <f>VLOOKUP(C40,'RANCH 3'!$C$2:$K$55,9,FALSE)</f>
        <v>#N/A</v>
      </c>
      <c r="L40" s="288"/>
      <c r="M40" s="336" t="e">
        <f t="shared" si="4"/>
        <v>#N/A</v>
      </c>
      <c r="N40" s="370" t="e">
        <f>VLOOKUP(C40,'RANCH 1'!$C$2:$L$55,10,FALSE)</f>
        <v>#N/A</v>
      </c>
      <c r="O40" s="370" t="e">
        <f>VLOOKUP(C40,'RANCH 2'!$C$2:$L$55,10,FALSE)</f>
        <v>#N/A</v>
      </c>
      <c r="P40" s="370" t="e">
        <f>VLOOKUP(C40,'RANCH 3'!$C$2:$L$55,10,FALSE)</f>
        <v>#N/A</v>
      </c>
      <c r="Q40" s="287"/>
      <c r="R40" s="334" t="e">
        <f t="shared" si="5"/>
        <v>#N/A</v>
      </c>
    </row>
    <row r="41" spans="1:18" ht="14.4" hidden="1" x14ac:dyDescent="0.3">
      <c r="A41" s="305">
        <v>40</v>
      </c>
      <c r="B41" s="304">
        <f>'RANCH 1'!B41</f>
        <v>0</v>
      </c>
      <c r="C41" s="304">
        <f>'RANCH 1'!C41</f>
        <v>0</v>
      </c>
      <c r="D41" s="370" t="e">
        <f>VLOOKUP(C41,'RANCH 1'!$C$2:$D$55,2,FALSE)</f>
        <v>#N/A</v>
      </c>
      <c r="E41" s="370" t="e">
        <f>VLOOKUP(C41,'RANCH 2'!$C$2:$D$55,2,FALSE)</f>
        <v>#N/A</v>
      </c>
      <c r="F41" s="370" t="e">
        <f>VLOOKUP(C41,'RANCH 3'!$C$2:$D$55,2,FALSE)</f>
        <v>#N/A</v>
      </c>
      <c r="G41" s="287"/>
      <c r="H41" s="334" t="e">
        <f t="shared" si="3"/>
        <v>#N/A</v>
      </c>
      <c r="I41" s="377" t="e">
        <f>VLOOKUP(C41,'RANCH 1'!$C$2:$K$55,9,FALSE)</f>
        <v>#N/A</v>
      </c>
      <c r="J41" s="340" t="e">
        <f>VLOOKUP(C41,'RANCH 2'!$C$2:$K$55,9,FALSE)</f>
        <v>#N/A</v>
      </c>
      <c r="K41" s="340" t="e">
        <f>VLOOKUP(C41,'RANCH 3'!$C$2:$K$55,9,FALSE)</f>
        <v>#N/A</v>
      </c>
      <c r="L41" s="288"/>
      <c r="M41" s="336" t="e">
        <f t="shared" si="4"/>
        <v>#N/A</v>
      </c>
      <c r="N41" s="370" t="e">
        <f>VLOOKUP(C41,'RANCH 1'!$C$2:$L$55,10,FALSE)</f>
        <v>#N/A</v>
      </c>
      <c r="O41" s="370" t="e">
        <f>VLOOKUP(C41,'RANCH 2'!$C$2:$L$55,10,FALSE)</f>
        <v>#N/A</v>
      </c>
      <c r="P41" s="370" t="e">
        <f>VLOOKUP(C41,'RANCH 3'!$C$2:$L$55,10,FALSE)</f>
        <v>#N/A</v>
      </c>
      <c r="Q41" s="287"/>
      <c r="R41" s="334" t="e">
        <f t="shared" si="5"/>
        <v>#N/A</v>
      </c>
    </row>
    <row r="42" spans="1:18" ht="14.4" hidden="1" x14ac:dyDescent="0.3">
      <c r="A42" s="305">
        <v>41</v>
      </c>
      <c r="B42" s="304">
        <f>'RANCH 1'!B42</f>
        <v>0</v>
      </c>
      <c r="C42" s="304">
        <f>'RANCH 1'!C42</f>
        <v>0</v>
      </c>
      <c r="D42" s="370" t="e">
        <f>VLOOKUP(C42,'RANCH 1'!$C$2:$D$55,2,FALSE)</f>
        <v>#N/A</v>
      </c>
      <c r="E42" s="370" t="e">
        <f>VLOOKUP(C42,'RANCH 2'!$C$2:$D$55,2,FALSE)</f>
        <v>#N/A</v>
      </c>
      <c r="F42" s="370" t="e">
        <f>VLOOKUP(C42,'RANCH 3'!$C$2:$D$55,2,FALSE)</f>
        <v>#N/A</v>
      </c>
      <c r="G42" s="287"/>
      <c r="H42" s="334" t="e">
        <f t="shared" si="3"/>
        <v>#N/A</v>
      </c>
      <c r="I42" s="377" t="e">
        <f>VLOOKUP(C42,'RANCH 1'!$C$2:$K$55,9,FALSE)</f>
        <v>#N/A</v>
      </c>
      <c r="J42" s="340" t="e">
        <f>VLOOKUP(C42,'RANCH 2'!$C$2:$K$55,9,FALSE)</f>
        <v>#N/A</v>
      </c>
      <c r="K42" s="340" t="e">
        <f>VLOOKUP(C42,'RANCH 3'!$C$2:$K$55,9,FALSE)</f>
        <v>#N/A</v>
      </c>
      <c r="L42" s="288"/>
      <c r="M42" s="336" t="e">
        <f t="shared" si="4"/>
        <v>#N/A</v>
      </c>
      <c r="N42" s="370" t="e">
        <f>VLOOKUP(C42,'RANCH 1'!$C$2:$L$55,10,FALSE)</f>
        <v>#N/A</v>
      </c>
      <c r="O42" s="370" t="e">
        <f>VLOOKUP(C42,'RANCH 2'!$C$2:$L$55,10,FALSE)</f>
        <v>#N/A</v>
      </c>
      <c r="P42" s="370" t="e">
        <f>VLOOKUP(C42,'RANCH 3'!$C$2:$L$55,10,FALSE)</f>
        <v>#N/A</v>
      </c>
      <c r="Q42" s="287"/>
      <c r="R42" s="334" t="e">
        <f t="shared" si="5"/>
        <v>#N/A</v>
      </c>
    </row>
    <row r="43" spans="1:18" ht="14.4" hidden="1" x14ac:dyDescent="0.3">
      <c r="A43" s="305">
        <v>42</v>
      </c>
      <c r="B43" s="304">
        <f>'RANCH 1'!B43</f>
        <v>0</v>
      </c>
      <c r="C43" s="304">
        <f>'RANCH 1'!C43</f>
        <v>0</v>
      </c>
      <c r="D43" s="370" t="e">
        <f>VLOOKUP(C43,'RANCH 1'!$C$2:$D$55,2,FALSE)</f>
        <v>#N/A</v>
      </c>
      <c r="E43" s="370" t="e">
        <f>VLOOKUP(C43,'RANCH 2'!$C$2:$D$55,2,FALSE)</f>
        <v>#N/A</v>
      </c>
      <c r="F43" s="370" t="e">
        <f>VLOOKUP(C43,'RANCH 3'!$C$2:$D$55,2,FALSE)</f>
        <v>#N/A</v>
      </c>
      <c r="G43" s="287"/>
      <c r="H43" s="334" t="e">
        <f t="shared" si="3"/>
        <v>#N/A</v>
      </c>
      <c r="I43" s="377" t="e">
        <f>VLOOKUP(C43,'RANCH 1'!$C$2:$K$55,9,FALSE)</f>
        <v>#N/A</v>
      </c>
      <c r="J43" s="340" t="e">
        <f>VLOOKUP(C43,'RANCH 2'!$C$2:$K$55,9,FALSE)</f>
        <v>#N/A</v>
      </c>
      <c r="K43" s="340" t="e">
        <f>VLOOKUP(C43,'RANCH 3'!$C$2:$K$55,9,FALSE)</f>
        <v>#N/A</v>
      </c>
      <c r="L43" s="288"/>
      <c r="M43" s="336" t="e">
        <f t="shared" si="4"/>
        <v>#N/A</v>
      </c>
      <c r="N43" s="370" t="e">
        <f>VLOOKUP(C43,'RANCH 1'!$C$2:$L$55,10,FALSE)</f>
        <v>#N/A</v>
      </c>
      <c r="O43" s="370" t="e">
        <f>VLOOKUP(C43,'RANCH 2'!$C$2:$L$55,10,FALSE)</f>
        <v>#N/A</v>
      </c>
      <c r="P43" s="370" t="e">
        <f>VLOOKUP(C43,'RANCH 3'!$C$2:$L$55,10,FALSE)</f>
        <v>#N/A</v>
      </c>
      <c r="Q43" s="287"/>
      <c r="R43" s="334" t="e">
        <f t="shared" si="5"/>
        <v>#N/A</v>
      </c>
    </row>
    <row r="44" spans="1:18" ht="14.4" hidden="1" x14ac:dyDescent="0.3">
      <c r="A44" s="305">
        <v>43</v>
      </c>
      <c r="B44" s="304">
        <f>'RANCH 1'!B44</f>
        <v>0</v>
      </c>
      <c r="C44" s="304">
        <f>'RANCH 1'!C44</f>
        <v>0</v>
      </c>
      <c r="D44" s="370" t="e">
        <f>VLOOKUP(C44,'RANCH 1'!$C$2:$D$55,2,FALSE)</f>
        <v>#N/A</v>
      </c>
      <c r="E44" s="370" t="e">
        <f>VLOOKUP(C44,'RANCH 2'!$C$2:$D$55,2,FALSE)</f>
        <v>#N/A</v>
      </c>
      <c r="F44" s="370" t="e">
        <f>VLOOKUP(C44,'RANCH 3'!$C$2:$D$55,2,FALSE)</f>
        <v>#N/A</v>
      </c>
      <c r="G44" s="287"/>
      <c r="H44" s="334" t="e">
        <f t="shared" si="3"/>
        <v>#N/A</v>
      </c>
      <c r="I44" s="377" t="e">
        <f>VLOOKUP(C44,'RANCH 1'!$C$2:$K$55,9,FALSE)</f>
        <v>#N/A</v>
      </c>
      <c r="J44" s="340" t="e">
        <f>VLOOKUP(C44,'RANCH 2'!$C$2:$K$55,9,FALSE)</f>
        <v>#N/A</v>
      </c>
      <c r="K44" s="340" t="e">
        <f>VLOOKUP(C44,'RANCH 3'!$C$2:$K$55,9,FALSE)</f>
        <v>#N/A</v>
      </c>
      <c r="L44" s="288"/>
      <c r="M44" s="336" t="e">
        <f t="shared" si="4"/>
        <v>#N/A</v>
      </c>
      <c r="N44" s="370" t="e">
        <f>VLOOKUP(C44,'RANCH 1'!$C$2:$L$55,10,FALSE)</f>
        <v>#N/A</v>
      </c>
      <c r="O44" s="370" t="e">
        <f>VLOOKUP(C44,'RANCH 2'!$C$2:$L$55,10,FALSE)</f>
        <v>#N/A</v>
      </c>
      <c r="P44" s="370" t="e">
        <f>VLOOKUP(C44,'RANCH 3'!$C$2:$L$55,10,FALSE)</f>
        <v>#N/A</v>
      </c>
      <c r="Q44" s="287"/>
      <c r="R44" s="334" t="e">
        <f t="shared" si="5"/>
        <v>#N/A</v>
      </c>
    </row>
    <row r="45" spans="1:18" ht="14.4" hidden="1" x14ac:dyDescent="0.3">
      <c r="A45" s="305">
        <v>44</v>
      </c>
      <c r="B45" s="304">
        <f>'RANCH 1'!B45</f>
        <v>0</v>
      </c>
      <c r="C45" s="304">
        <f>'RANCH 1'!C45</f>
        <v>0</v>
      </c>
      <c r="D45" s="370" t="e">
        <f>VLOOKUP(C45,'RANCH 1'!$C$2:$D$55,2,FALSE)</f>
        <v>#N/A</v>
      </c>
      <c r="E45" s="370" t="e">
        <f>VLOOKUP(C45,'RANCH 2'!$C$2:$D$55,2,FALSE)</f>
        <v>#N/A</v>
      </c>
      <c r="F45" s="370" t="e">
        <f>VLOOKUP(C45,'RANCH 3'!$C$2:$D$55,2,FALSE)</f>
        <v>#N/A</v>
      </c>
      <c r="G45" s="287"/>
      <c r="H45" s="334" t="e">
        <f t="shared" si="3"/>
        <v>#N/A</v>
      </c>
      <c r="I45" s="377" t="e">
        <f>VLOOKUP(C45,'RANCH 1'!$C$2:$K$55,9,FALSE)</f>
        <v>#N/A</v>
      </c>
      <c r="J45" s="340" t="e">
        <f>VLOOKUP(C45,'RANCH 2'!$C$2:$K$55,9,FALSE)</f>
        <v>#N/A</v>
      </c>
      <c r="K45" s="340" t="e">
        <f>VLOOKUP(C45,'RANCH 3'!$C$2:$K$55,9,FALSE)</f>
        <v>#N/A</v>
      </c>
      <c r="L45" s="288"/>
      <c r="M45" s="336" t="e">
        <f t="shared" si="4"/>
        <v>#N/A</v>
      </c>
      <c r="N45" s="370" t="e">
        <f>VLOOKUP(C45,'RANCH 1'!$C$2:$L$55,10,FALSE)</f>
        <v>#N/A</v>
      </c>
      <c r="O45" s="370" t="e">
        <f>VLOOKUP(C45,'RANCH 2'!$C$2:$L$55,10,FALSE)</f>
        <v>#N/A</v>
      </c>
      <c r="P45" s="370" t="e">
        <f>VLOOKUP(C45,'RANCH 3'!$C$2:$L$55,10,FALSE)</f>
        <v>#N/A</v>
      </c>
      <c r="Q45" s="287"/>
      <c r="R45" s="334" t="e">
        <f t="shared" si="5"/>
        <v>#N/A</v>
      </c>
    </row>
    <row r="46" spans="1:18" ht="14.4" hidden="1" x14ac:dyDescent="0.3">
      <c r="A46" s="305">
        <v>45</v>
      </c>
      <c r="B46" s="304">
        <f>'RANCH 1'!B46</f>
        <v>0</v>
      </c>
      <c r="C46" s="304">
        <f>'RANCH 1'!C46</f>
        <v>0</v>
      </c>
      <c r="D46" s="370" t="e">
        <f>VLOOKUP(C46,'RANCH 1'!$C$2:$D$55,2,FALSE)</f>
        <v>#N/A</v>
      </c>
      <c r="E46" s="370" t="e">
        <f>VLOOKUP(C46,'RANCH 2'!$C$2:$D$55,2,FALSE)</f>
        <v>#N/A</v>
      </c>
      <c r="F46" s="370" t="e">
        <f>VLOOKUP(C46,'RANCH 3'!$C$2:$D$55,2,FALSE)</f>
        <v>#N/A</v>
      </c>
      <c r="G46" s="287"/>
      <c r="H46" s="334" t="e">
        <f t="shared" si="3"/>
        <v>#N/A</v>
      </c>
      <c r="I46" s="377" t="e">
        <f>VLOOKUP(C46,'RANCH 1'!$C$2:$K$55,9,FALSE)</f>
        <v>#N/A</v>
      </c>
      <c r="J46" s="340" t="e">
        <f>VLOOKUP(C46,'RANCH 2'!$C$2:$K$55,9,FALSE)</f>
        <v>#N/A</v>
      </c>
      <c r="K46" s="340" t="e">
        <f>VLOOKUP(C46,'RANCH 3'!$C$2:$K$55,9,FALSE)</f>
        <v>#N/A</v>
      </c>
      <c r="L46" s="288"/>
      <c r="M46" s="336" t="e">
        <f t="shared" si="4"/>
        <v>#N/A</v>
      </c>
      <c r="N46" s="370" t="e">
        <f>VLOOKUP(C46,'RANCH 1'!$C$2:$L$55,10,FALSE)</f>
        <v>#N/A</v>
      </c>
      <c r="O46" s="370" t="e">
        <f>VLOOKUP(C46,'RANCH 2'!$C$2:$L$55,10,FALSE)</f>
        <v>#N/A</v>
      </c>
      <c r="P46" s="370" t="e">
        <f>VLOOKUP(C46,'RANCH 3'!$C$2:$L$55,10,FALSE)</f>
        <v>#N/A</v>
      </c>
      <c r="Q46" s="287"/>
      <c r="R46" s="334" t="e">
        <f t="shared" si="5"/>
        <v>#N/A</v>
      </c>
    </row>
    <row r="47" spans="1:18" ht="14.4" hidden="1" x14ac:dyDescent="0.3">
      <c r="A47" s="305">
        <v>46</v>
      </c>
      <c r="B47" s="304">
        <f>'RANCH 1'!B47</f>
        <v>0</v>
      </c>
      <c r="C47" s="304">
        <f>'RANCH 1'!C47</f>
        <v>0</v>
      </c>
      <c r="D47" s="370" t="e">
        <f>VLOOKUP(C47,'RANCH 1'!$C$2:$D$55,2,FALSE)</f>
        <v>#N/A</v>
      </c>
      <c r="E47" s="370" t="e">
        <f>VLOOKUP(C47,'RANCH 2'!$C$2:$D$55,2,FALSE)</f>
        <v>#N/A</v>
      </c>
      <c r="F47" s="370" t="e">
        <f>VLOOKUP(C47,'RANCH 3'!$C$2:$D$55,2,FALSE)</f>
        <v>#N/A</v>
      </c>
      <c r="G47" s="287"/>
      <c r="H47" s="334" t="e">
        <f t="shared" si="3"/>
        <v>#N/A</v>
      </c>
      <c r="I47" s="377" t="e">
        <f>VLOOKUP(C47,'RANCH 1'!$C$2:$K$55,9,FALSE)</f>
        <v>#N/A</v>
      </c>
      <c r="J47" s="340" t="e">
        <f>VLOOKUP(C47,'RANCH 2'!$C$2:$K$55,9,FALSE)</f>
        <v>#N/A</v>
      </c>
      <c r="K47" s="340" t="e">
        <f>VLOOKUP(C47,'RANCH 3'!$C$2:$K$55,9,FALSE)</f>
        <v>#N/A</v>
      </c>
      <c r="L47" s="288"/>
      <c r="M47" s="336" t="e">
        <f t="shared" si="4"/>
        <v>#N/A</v>
      </c>
      <c r="N47" s="370" t="e">
        <f>VLOOKUP(C47,'RANCH 1'!$C$2:$L$55,10,FALSE)</f>
        <v>#N/A</v>
      </c>
      <c r="O47" s="370" t="e">
        <f>VLOOKUP(C47,'RANCH 2'!$C$2:$L$55,10,FALSE)</f>
        <v>#N/A</v>
      </c>
      <c r="P47" s="370" t="e">
        <f>VLOOKUP(C47,'RANCH 3'!$C$2:$L$55,10,FALSE)</f>
        <v>#N/A</v>
      </c>
      <c r="Q47" s="287"/>
      <c r="R47" s="334" t="e">
        <f t="shared" si="5"/>
        <v>#N/A</v>
      </c>
    </row>
    <row r="48" spans="1:18" ht="14.4" hidden="1" x14ac:dyDescent="0.3">
      <c r="A48" s="305">
        <v>47</v>
      </c>
      <c r="B48" s="304">
        <f>'RANCH 1'!B48</f>
        <v>0</v>
      </c>
      <c r="C48" s="304">
        <f>'RANCH 1'!C48</f>
        <v>0</v>
      </c>
      <c r="D48" s="370" t="e">
        <f>VLOOKUP(C48,'RANCH 1'!$C$2:$D$55,2,FALSE)</f>
        <v>#N/A</v>
      </c>
      <c r="E48" s="370" t="e">
        <f>VLOOKUP(C48,'RANCH 2'!$C$2:$D$55,2,FALSE)</f>
        <v>#N/A</v>
      </c>
      <c r="F48" s="370" t="e">
        <f>VLOOKUP(C48,'RANCH 3'!$C$2:$D$55,2,FALSE)</f>
        <v>#N/A</v>
      </c>
      <c r="G48" s="287"/>
      <c r="H48" s="334" t="e">
        <f t="shared" si="3"/>
        <v>#N/A</v>
      </c>
      <c r="I48" s="377" t="e">
        <f>VLOOKUP(C48,'RANCH 1'!$C$2:$K$55,9,FALSE)</f>
        <v>#N/A</v>
      </c>
      <c r="J48" s="340" t="e">
        <f>VLOOKUP(C48,'RANCH 2'!$C$2:$K$55,9,FALSE)</f>
        <v>#N/A</v>
      </c>
      <c r="K48" s="340" t="e">
        <f>VLOOKUP(C48,'RANCH 3'!$C$2:$K$55,9,FALSE)</f>
        <v>#N/A</v>
      </c>
      <c r="L48" s="288"/>
      <c r="M48" s="336" t="e">
        <f t="shared" si="4"/>
        <v>#N/A</v>
      </c>
      <c r="N48" s="370" t="e">
        <f>VLOOKUP(C48,'RANCH 1'!$C$2:$L$55,10,FALSE)</f>
        <v>#N/A</v>
      </c>
      <c r="O48" s="370" t="e">
        <f>VLOOKUP(C48,'RANCH 2'!$C$2:$L$55,10,FALSE)</f>
        <v>#N/A</v>
      </c>
      <c r="P48" s="370" t="e">
        <f>VLOOKUP(C48,'RANCH 3'!$C$2:$L$55,10,FALSE)</f>
        <v>#N/A</v>
      </c>
      <c r="Q48" s="287"/>
      <c r="R48" s="334" t="e">
        <f t="shared" si="5"/>
        <v>#N/A</v>
      </c>
    </row>
    <row r="49" spans="1:18" ht="14.4" hidden="1" x14ac:dyDescent="0.3">
      <c r="A49" s="305">
        <v>48</v>
      </c>
      <c r="B49" s="304">
        <f>'RANCH 1'!B49</f>
        <v>0</v>
      </c>
      <c r="C49" s="304">
        <f>'RANCH 1'!C49</f>
        <v>0</v>
      </c>
      <c r="D49" s="370" t="e">
        <f>VLOOKUP(C49,'RANCH 1'!$C$2:$D$55,2,FALSE)</f>
        <v>#N/A</v>
      </c>
      <c r="E49" s="370" t="e">
        <f>VLOOKUP(C49,'RANCH 2'!$C$2:$D$55,2,FALSE)</f>
        <v>#N/A</v>
      </c>
      <c r="F49" s="370" t="e">
        <f>VLOOKUP(C49,'RANCH 3'!$C$2:$D$55,2,FALSE)</f>
        <v>#N/A</v>
      </c>
      <c r="G49" s="287"/>
      <c r="H49" s="334" t="e">
        <f t="shared" si="3"/>
        <v>#N/A</v>
      </c>
      <c r="I49" s="377" t="e">
        <f>VLOOKUP(C49,'RANCH 1'!$C$2:$K$55,9,FALSE)</f>
        <v>#N/A</v>
      </c>
      <c r="J49" s="340" t="e">
        <f>VLOOKUP(C49,'RANCH 2'!$C$2:$K$55,9,FALSE)</f>
        <v>#N/A</v>
      </c>
      <c r="K49" s="340" t="e">
        <f>VLOOKUP(C49,'RANCH 3'!$C$2:$K$55,9,FALSE)</f>
        <v>#N/A</v>
      </c>
      <c r="L49" s="288"/>
      <c r="M49" s="336" t="e">
        <f t="shared" si="4"/>
        <v>#N/A</v>
      </c>
      <c r="N49" s="370" t="e">
        <f>VLOOKUP(C49,'RANCH 1'!$C$2:$L$55,10,FALSE)</f>
        <v>#N/A</v>
      </c>
      <c r="O49" s="370" t="e">
        <f>VLOOKUP(C49,'RANCH 2'!$C$2:$L$55,10,FALSE)</f>
        <v>#N/A</v>
      </c>
      <c r="P49" s="370" t="e">
        <f>VLOOKUP(C49,'RANCH 3'!$C$2:$L$55,10,FALSE)</f>
        <v>#N/A</v>
      </c>
      <c r="Q49" s="287"/>
      <c r="R49" s="334" t="e">
        <f t="shared" si="5"/>
        <v>#N/A</v>
      </c>
    </row>
    <row r="50" spans="1:18" ht="14.4" hidden="1" x14ac:dyDescent="0.3">
      <c r="A50" s="305">
        <v>49</v>
      </c>
      <c r="B50" s="304">
        <f>'RANCH 1'!B50</f>
        <v>0</v>
      </c>
      <c r="C50" s="304">
        <f>'RANCH 1'!C50</f>
        <v>0</v>
      </c>
      <c r="D50" s="370" t="e">
        <f>VLOOKUP(C50,'RANCH 1'!$C$2:$D$55,2,FALSE)</f>
        <v>#N/A</v>
      </c>
      <c r="E50" s="370" t="e">
        <f>VLOOKUP(C50,'RANCH 2'!$C$2:$D$55,2,FALSE)</f>
        <v>#N/A</v>
      </c>
      <c r="F50" s="370" t="e">
        <f>VLOOKUP(C50,'RANCH 3'!$C$2:$D$55,2,FALSE)</f>
        <v>#N/A</v>
      </c>
      <c r="G50" s="287"/>
      <c r="H50" s="334" t="e">
        <f t="shared" si="3"/>
        <v>#N/A</v>
      </c>
      <c r="I50" s="377" t="e">
        <f>VLOOKUP(C50,'RANCH 1'!$C$2:$K$55,9,FALSE)</f>
        <v>#N/A</v>
      </c>
      <c r="J50" s="340" t="e">
        <f>VLOOKUP(C50,'RANCH 2'!$C$2:$K$55,9,FALSE)</f>
        <v>#N/A</v>
      </c>
      <c r="K50" s="340" t="e">
        <f>VLOOKUP(C50,'RANCH 3'!$C$2:$K$55,9,FALSE)</f>
        <v>#N/A</v>
      </c>
      <c r="L50" s="288"/>
      <c r="M50" s="336" t="e">
        <f t="shared" si="4"/>
        <v>#N/A</v>
      </c>
      <c r="N50" s="370" t="e">
        <f>VLOOKUP(C50,'RANCH 1'!$C$2:$L$55,10,FALSE)</f>
        <v>#N/A</v>
      </c>
      <c r="O50" s="370" t="e">
        <f>VLOOKUP(C50,'RANCH 2'!$C$2:$L$55,10,FALSE)</f>
        <v>#N/A</v>
      </c>
      <c r="P50" s="370" t="e">
        <f>VLOOKUP(C50,'RANCH 3'!$C$2:$L$55,10,FALSE)</f>
        <v>#N/A</v>
      </c>
      <c r="Q50" s="287"/>
      <c r="R50" s="334" t="e">
        <f t="shared" si="5"/>
        <v>#N/A</v>
      </c>
    </row>
    <row r="51" spans="1:18" ht="14.4" hidden="1" x14ac:dyDescent="0.3">
      <c r="A51" s="305">
        <v>50</v>
      </c>
      <c r="B51" s="304">
        <f>'RANCH 1'!B51</f>
        <v>0</v>
      </c>
      <c r="C51" s="304">
        <f>'RANCH 1'!C51</f>
        <v>0</v>
      </c>
      <c r="D51" s="370" t="e">
        <f>VLOOKUP(C51,'RANCH 1'!$C$2:$D$55,2,FALSE)</f>
        <v>#N/A</v>
      </c>
      <c r="E51" s="370" t="e">
        <f>VLOOKUP(C51,'RANCH 2'!$C$2:$D$55,2,FALSE)</f>
        <v>#N/A</v>
      </c>
      <c r="F51" s="370" t="e">
        <f>VLOOKUP(C51,'RANCH 3'!$C$2:$D$55,2,FALSE)</f>
        <v>#N/A</v>
      </c>
      <c r="G51" s="287"/>
      <c r="H51" s="334" t="e">
        <f t="shared" si="3"/>
        <v>#N/A</v>
      </c>
      <c r="I51" s="377" t="e">
        <f>VLOOKUP(C51,'RANCH 1'!$C$2:$K$55,9,FALSE)</f>
        <v>#N/A</v>
      </c>
      <c r="J51" s="340" t="e">
        <f>VLOOKUP(C51,'RANCH 2'!$C$2:$K$55,9,FALSE)</f>
        <v>#N/A</v>
      </c>
      <c r="K51" s="340" t="e">
        <f>VLOOKUP(C51,'RANCH 3'!$C$2:$K$55,9,FALSE)</f>
        <v>#N/A</v>
      </c>
      <c r="L51" s="288"/>
      <c r="M51" s="336" t="e">
        <f t="shared" si="4"/>
        <v>#N/A</v>
      </c>
      <c r="N51" s="370" t="e">
        <f>VLOOKUP(C51,'RANCH 1'!$C$2:$L$55,10,FALSE)</f>
        <v>#N/A</v>
      </c>
      <c r="O51" s="370" t="e">
        <f>VLOOKUP(C51,'RANCH 2'!$C$2:$L$55,10,FALSE)</f>
        <v>#N/A</v>
      </c>
      <c r="P51" s="370" t="e">
        <f>VLOOKUP(C51,'RANCH 3'!$C$2:$L$55,10,FALSE)</f>
        <v>#N/A</v>
      </c>
      <c r="Q51" s="287"/>
      <c r="R51" s="334" t="e">
        <f t="shared" si="5"/>
        <v>#N/A</v>
      </c>
    </row>
    <row r="52" spans="1:18" ht="14.4" hidden="1" x14ac:dyDescent="0.3">
      <c r="A52" s="305">
        <v>51</v>
      </c>
      <c r="B52" s="304">
        <f>'RANCH 1'!B52</f>
        <v>0</v>
      </c>
      <c r="C52" s="304">
        <f>'RANCH 1'!C52</f>
        <v>0</v>
      </c>
      <c r="D52" s="370" t="e">
        <f>VLOOKUP(C52,'RANCH 1'!$C$2:$D$55,2,FALSE)</f>
        <v>#N/A</v>
      </c>
      <c r="E52" s="370" t="e">
        <f>VLOOKUP(C52,'RANCH 2'!$C$2:$D$55,2,FALSE)</f>
        <v>#N/A</v>
      </c>
      <c r="F52" s="370" t="e">
        <f>VLOOKUP(C52,'RANCH 3'!$C$2:$D$55,2,FALSE)</f>
        <v>#N/A</v>
      </c>
      <c r="G52" s="287"/>
      <c r="H52" s="334" t="e">
        <f t="shared" si="3"/>
        <v>#N/A</v>
      </c>
      <c r="I52" s="377" t="e">
        <f>VLOOKUP(C52,'RANCH 1'!$C$2:$K$55,9,FALSE)</f>
        <v>#N/A</v>
      </c>
      <c r="J52" s="340" t="e">
        <f>VLOOKUP(C52,'RANCH 2'!$C$2:$K$55,9,FALSE)</f>
        <v>#N/A</v>
      </c>
      <c r="K52" s="340" t="e">
        <f>VLOOKUP(C52,'RANCH 3'!$C$2:$K$55,9,FALSE)</f>
        <v>#N/A</v>
      </c>
      <c r="L52" s="288"/>
      <c r="M52" s="336" t="e">
        <f t="shared" si="4"/>
        <v>#N/A</v>
      </c>
      <c r="N52" s="370" t="e">
        <f>VLOOKUP(C52,'RANCH 1'!$C$2:$L$55,10,FALSE)</f>
        <v>#N/A</v>
      </c>
      <c r="O52" s="370" t="e">
        <f>VLOOKUP(C52,'RANCH 2'!$C$2:$L$55,10,FALSE)</f>
        <v>#N/A</v>
      </c>
      <c r="P52" s="370" t="e">
        <f>VLOOKUP(C52,'RANCH 3'!$C$2:$L$55,10,FALSE)</f>
        <v>#N/A</v>
      </c>
      <c r="Q52" s="287"/>
      <c r="R52" s="334" t="e">
        <f t="shared" si="5"/>
        <v>#N/A</v>
      </c>
    </row>
    <row r="53" spans="1:18" ht="14.4" hidden="1" x14ac:dyDescent="0.3">
      <c r="A53" s="305">
        <v>52</v>
      </c>
      <c r="B53" s="304">
        <f>'RANCH 1'!B53</f>
        <v>0</v>
      </c>
      <c r="C53" s="304">
        <f>'RANCH 1'!C53</f>
        <v>0</v>
      </c>
      <c r="D53" s="370" t="e">
        <f>VLOOKUP(C53,'RANCH 1'!$C$2:$D$55,2,FALSE)</f>
        <v>#N/A</v>
      </c>
      <c r="E53" s="370" t="e">
        <f>VLOOKUP(C53,'RANCH 2'!$C$2:$D$55,2,FALSE)</f>
        <v>#N/A</v>
      </c>
      <c r="F53" s="370" t="e">
        <f>VLOOKUP(C53,'RANCH 3'!$C$2:$D$55,2,FALSE)</f>
        <v>#N/A</v>
      </c>
      <c r="G53" s="287"/>
      <c r="H53" s="334" t="e">
        <f t="shared" si="3"/>
        <v>#N/A</v>
      </c>
      <c r="I53" s="377" t="e">
        <f>VLOOKUP(C53,'RANCH 1'!$C$2:$K$55,9,FALSE)</f>
        <v>#N/A</v>
      </c>
      <c r="J53" s="340" t="e">
        <f>VLOOKUP(C53,'RANCH 2'!$C$2:$K$55,9,FALSE)</f>
        <v>#N/A</v>
      </c>
      <c r="K53" s="340" t="e">
        <f>VLOOKUP(C53,'RANCH 3'!$C$2:$K$55,9,FALSE)</f>
        <v>#N/A</v>
      </c>
      <c r="L53" s="288"/>
      <c r="M53" s="336" t="e">
        <f t="shared" si="4"/>
        <v>#N/A</v>
      </c>
      <c r="N53" s="370" t="e">
        <f>VLOOKUP(C53,'RANCH 1'!$C$2:$L$55,10,FALSE)</f>
        <v>#N/A</v>
      </c>
      <c r="O53" s="370" t="e">
        <f>VLOOKUP(C53,'RANCH 2'!$C$2:$L$55,10,FALSE)</f>
        <v>#N/A</v>
      </c>
      <c r="P53" s="370" t="e">
        <f>VLOOKUP(C53,'RANCH 3'!$C$2:$L$55,10,FALSE)</f>
        <v>#N/A</v>
      </c>
      <c r="Q53" s="287"/>
      <c r="R53" s="334" t="e">
        <f t="shared" si="5"/>
        <v>#N/A</v>
      </c>
    </row>
    <row r="54" spans="1:18" ht="14.4" hidden="1" x14ac:dyDescent="0.3">
      <c r="A54" s="305">
        <v>53</v>
      </c>
      <c r="B54" s="304">
        <f>'RANCH 1'!B54</f>
        <v>0</v>
      </c>
      <c r="C54" s="304">
        <f>'RANCH 1'!C54</f>
        <v>0</v>
      </c>
      <c r="D54" s="370" t="e">
        <f>VLOOKUP(C54,'RANCH 1'!$C$2:$D$55,2,FALSE)</f>
        <v>#N/A</v>
      </c>
      <c r="E54" s="370" t="e">
        <f>VLOOKUP(C54,'RANCH 2'!$C$2:$D$55,2,FALSE)</f>
        <v>#N/A</v>
      </c>
      <c r="F54" s="370" t="e">
        <f>VLOOKUP(C54,'RANCH 3'!$C$2:$D$55,2,FALSE)</f>
        <v>#N/A</v>
      </c>
      <c r="G54" s="287"/>
      <c r="H54" s="334" t="e">
        <f t="shared" si="3"/>
        <v>#N/A</v>
      </c>
      <c r="I54" s="377" t="e">
        <f>VLOOKUP(C54,'RANCH 1'!$C$2:$K$55,9,FALSE)</f>
        <v>#N/A</v>
      </c>
      <c r="J54" s="340" t="e">
        <f>VLOOKUP(C54,'RANCH 2'!$C$2:$K$55,9,FALSE)</f>
        <v>#N/A</v>
      </c>
      <c r="K54" s="340" t="e">
        <f>VLOOKUP(C54,'RANCH 3'!$C$2:$K$55,9,FALSE)</f>
        <v>#N/A</v>
      </c>
      <c r="L54" s="288"/>
      <c r="M54" s="336" t="e">
        <f t="shared" si="4"/>
        <v>#N/A</v>
      </c>
      <c r="N54" s="370" t="e">
        <f>VLOOKUP(C54,'RANCH 1'!$C$2:$L$55,10,FALSE)</f>
        <v>#N/A</v>
      </c>
      <c r="O54" s="370" t="e">
        <f>VLOOKUP(C54,'RANCH 2'!$C$2:$L$55,10,FALSE)</f>
        <v>#N/A</v>
      </c>
      <c r="P54" s="370" t="e">
        <f>VLOOKUP(C54,'RANCH 3'!$C$2:$L$55,10,FALSE)</f>
        <v>#N/A</v>
      </c>
      <c r="Q54" s="287"/>
      <c r="R54" s="334" t="e">
        <f t="shared" si="5"/>
        <v>#N/A</v>
      </c>
    </row>
    <row r="55" spans="1:18" ht="15" hidden="1" thickBot="1" x14ac:dyDescent="0.35">
      <c r="A55" s="306">
        <v>54</v>
      </c>
      <c r="B55" s="307">
        <f>'RANCH 1'!B55</f>
        <v>0</v>
      </c>
      <c r="C55" s="307">
        <f>'RANCH 1'!C55</f>
        <v>0</v>
      </c>
      <c r="D55" s="374" t="e">
        <f>VLOOKUP(C55,'RANCH 1'!$C$2:$D$55,2,FALSE)</f>
        <v>#N/A</v>
      </c>
      <c r="E55" s="374" t="e">
        <f>VLOOKUP(C55,'RANCH 2'!$C$2:$D$55,2,FALSE)</f>
        <v>#N/A</v>
      </c>
      <c r="F55" s="374" t="e">
        <f>VLOOKUP(C55,'RANCH 3'!$C$2:$D$55,2,FALSE)</f>
        <v>#N/A</v>
      </c>
      <c r="G55" s="289"/>
      <c r="H55" s="343" t="e">
        <f t="shared" si="3"/>
        <v>#N/A</v>
      </c>
      <c r="I55" s="379" t="e">
        <f>VLOOKUP(C55,'RANCH 1'!$C$2:$K$55,9,FALSE)</f>
        <v>#N/A</v>
      </c>
      <c r="J55" s="345" t="e">
        <f>VLOOKUP(C55,'RANCH 2'!$C$2:$K$55,9,FALSE)</f>
        <v>#N/A</v>
      </c>
      <c r="K55" s="345" t="e">
        <f>VLOOKUP(C55,'RANCH 3'!$C$2:$K$55,9,FALSE)</f>
        <v>#N/A</v>
      </c>
      <c r="L55" s="290"/>
      <c r="M55" s="344" t="e">
        <f t="shared" si="4"/>
        <v>#N/A</v>
      </c>
      <c r="N55" s="374" t="e">
        <f>VLOOKUP(C55,'RANCH 1'!$C$2:$L$55,10,FALSE)</f>
        <v>#N/A</v>
      </c>
      <c r="O55" s="374" t="e">
        <f>VLOOKUP(C55,'RANCH 2'!$C$2:$L$55,10,FALSE)</f>
        <v>#N/A</v>
      </c>
      <c r="P55" s="374" t="e">
        <f>VLOOKUP(C55,'RANCH 3'!$C$2:$L$55,10,FALSE)</f>
        <v>#N/A</v>
      </c>
      <c r="Q55" s="289"/>
      <c r="R55" s="343" t="e">
        <f t="shared" si="5"/>
        <v>#N/A</v>
      </c>
    </row>
  </sheetData>
  <sortState xmlns:xlrd2="http://schemas.microsoft.com/office/spreadsheetml/2017/richdata2" ref="A2:R16">
    <sortCondition descending="1" ref="M2:M16"/>
    <sortCondition ref="R2:R16"/>
    <sortCondition ref="H2:H16"/>
  </sortState>
  <printOptions gridLines="1"/>
  <pageMargins left="0.7" right="0.7" top="0.75" bottom="0.75" header="0.3" footer="0.3"/>
  <pageSetup scale="75" fitToHeight="0" orientation="landscape" r:id="rId1"/>
  <headerFooter>
    <oddHeader>&amp;CRanch Average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R101"/>
  <sheetViews>
    <sheetView zoomScaleNormal="100" zoomScalePageLayoutView="73" workbookViewId="0">
      <pane ySplit="1" topLeftCell="A2" activePane="bottomLeft" state="frozen"/>
      <selection pane="bottomLeft" activeCell="B2" sqref="B2"/>
    </sheetView>
  </sheetViews>
  <sheetFormatPr defaultColWidth="8.69921875" defaultRowHeight="13.8" x14ac:dyDescent="0.25"/>
  <cols>
    <col min="1" max="1" width="3.3984375" style="12" customWidth="1"/>
    <col min="2" max="2" width="22.5" style="12" customWidth="1"/>
    <col min="3" max="3" width="16.5" style="12" customWidth="1"/>
    <col min="4" max="4" width="9" style="111"/>
    <col min="5" max="7" width="8.69921875" style="13"/>
    <col min="8" max="9" width="9" style="13"/>
    <col min="10" max="10" width="9.69921875" style="97" customWidth="1"/>
    <col min="11" max="11" width="9" style="111"/>
    <col min="12" max="16384" width="8.69921875" style="12"/>
  </cols>
  <sheetData>
    <row r="1" spans="1:11" s="134" customFormat="1" ht="14.4" x14ac:dyDescent="0.3">
      <c r="A1" s="310"/>
      <c r="B1" s="293" t="s">
        <v>15</v>
      </c>
      <c r="C1" s="293" t="s">
        <v>16</v>
      </c>
      <c r="D1" s="311" t="s">
        <v>17</v>
      </c>
      <c r="E1" s="308" t="s">
        <v>18</v>
      </c>
      <c r="F1" s="308" t="s">
        <v>19</v>
      </c>
      <c r="G1" s="308" t="s">
        <v>20</v>
      </c>
      <c r="H1" s="308" t="s">
        <v>21</v>
      </c>
      <c r="I1" s="308" t="s">
        <v>22</v>
      </c>
      <c r="J1" s="314" t="s">
        <v>24</v>
      </c>
      <c r="K1" s="311" t="s">
        <v>25</v>
      </c>
    </row>
    <row r="2" spans="1:11" s="137" customFormat="1" ht="14.4" x14ac:dyDescent="0.3">
      <c r="A2" s="310">
        <f t="shared" ref="A2:A33" ca="1" si="0">RAND()</f>
        <v>0.20030986842454801</v>
      </c>
      <c r="B2" s="170" t="s">
        <v>190</v>
      </c>
      <c r="C2" s="170" t="s">
        <v>191</v>
      </c>
      <c r="D2" s="380"/>
      <c r="E2" s="381"/>
      <c r="F2" s="382"/>
      <c r="G2" s="382"/>
      <c r="H2" s="382"/>
      <c r="I2" s="382"/>
      <c r="J2" s="383">
        <f>SUM(E2:I2)</f>
        <v>0</v>
      </c>
      <c r="K2" s="380"/>
    </row>
    <row r="3" spans="1:11" s="137" customFormat="1" ht="14.4" x14ac:dyDescent="0.3">
      <c r="A3" s="310">
        <f t="shared" ca="1" si="0"/>
        <v>0.91564736365663579</v>
      </c>
      <c r="B3" s="170" t="s">
        <v>192</v>
      </c>
      <c r="C3" s="170" t="s">
        <v>193</v>
      </c>
      <c r="D3" s="380"/>
      <c r="E3" s="381"/>
      <c r="F3" s="382"/>
      <c r="G3" s="382"/>
      <c r="H3" s="382"/>
      <c r="I3" s="382"/>
      <c r="J3" s="383">
        <f t="shared" ref="J3:J66" si="1">SUM(E3:I3)</f>
        <v>0</v>
      </c>
      <c r="K3" s="380"/>
    </row>
    <row r="4" spans="1:11" s="136" customFormat="1" ht="14.4" x14ac:dyDescent="0.3">
      <c r="A4" s="310">
        <f t="shared" ca="1" si="0"/>
        <v>0.10245029859478394</v>
      </c>
      <c r="B4" s="312" t="s">
        <v>194</v>
      </c>
      <c r="C4" s="312" t="s">
        <v>195</v>
      </c>
      <c r="D4" s="380"/>
      <c r="E4" s="381"/>
      <c r="F4" s="382"/>
      <c r="G4" s="382"/>
      <c r="H4" s="382"/>
      <c r="I4" s="382"/>
      <c r="J4" s="383">
        <f t="shared" si="1"/>
        <v>0</v>
      </c>
      <c r="K4" s="380"/>
    </row>
    <row r="5" spans="1:11" s="137" customFormat="1" ht="14.4" x14ac:dyDescent="0.3">
      <c r="A5" s="310">
        <f t="shared" ca="1" si="0"/>
        <v>1.5541856484102334E-2</v>
      </c>
      <c r="B5" s="312" t="s">
        <v>196</v>
      </c>
      <c r="C5" s="312" t="s">
        <v>197</v>
      </c>
      <c r="D5" s="380"/>
      <c r="E5" s="381"/>
      <c r="F5" s="382"/>
      <c r="G5" s="382"/>
      <c r="H5" s="382"/>
      <c r="I5" s="382"/>
      <c r="J5" s="383">
        <f t="shared" si="1"/>
        <v>0</v>
      </c>
      <c r="K5" s="380"/>
    </row>
    <row r="6" spans="1:11" s="136" customFormat="1" ht="14.4" x14ac:dyDescent="0.3">
      <c r="A6" s="310">
        <f t="shared" ca="1" si="0"/>
        <v>0.87449174256554885</v>
      </c>
      <c r="B6" s="312" t="s">
        <v>198</v>
      </c>
      <c r="C6" s="312" t="s">
        <v>199</v>
      </c>
      <c r="D6" s="380"/>
      <c r="E6" s="381"/>
      <c r="F6" s="382"/>
      <c r="G6" s="382"/>
      <c r="H6" s="382"/>
      <c r="I6" s="382"/>
      <c r="J6" s="383">
        <f t="shared" si="1"/>
        <v>0</v>
      </c>
      <c r="K6" s="380"/>
    </row>
    <row r="7" spans="1:11" s="136" customFormat="1" ht="14.4" x14ac:dyDescent="0.3">
      <c r="A7" s="310">
        <f t="shared" ca="1" si="0"/>
        <v>0.21318133004914874</v>
      </c>
      <c r="B7" s="170" t="s">
        <v>55</v>
      </c>
      <c r="C7" s="170" t="s">
        <v>200</v>
      </c>
      <c r="D7" s="380"/>
      <c r="E7" s="381"/>
      <c r="F7" s="382"/>
      <c r="G7" s="382"/>
      <c r="H7" s="382"/>
      <c r="I7" s="382"/>
      <c r="J7" s="383">
        <f t="shared" si="1"/>
        <v>0</v>
      </c>
      <c r="K7" s="380"/>
    </row>
    <row r="8" spans="1:11" s="137" customFormat="1" ht="14.4" x14ac:dyDescent="0.3">
      <c r="A8" s="310">
        <f t="shared" ca="1" si="0"/>
        <v>7.4208380773513216E-2</v>
      </c>
      <c r="B8" s="170" t="s">
        <v>201</v>
      </c>
      <c r="C8" s="170" t="s">
        <v>202</v>
      </c>
      <c r="D8" s="380"/>
      <c r="E8" s="381"/>
      <c r="F8" s="382"/>
      <c r="G8" s="382"/>
      <c r="H8" s="382"/>
      <c r="I8" s="382"/>
      <c r="J8" s="383">
        <f t="shared" si="1"/>
        <v>0</v>
      </c>
      <c r="K8" s="380"/>
    </row>
    <row r="9" spans="1:11" ht="14.4" x14ac:dyDescent="0.3">
      <c r="A9" s="310">
        <f t="shared" ca="1" si="0"/>
        <v>0.28473407403456208</v>
      </c>
      <c r="B9" s="170" t="s">
        <v>192</v>
      </c>
      <c r="C9" s="170" t="s">
        <v>140</v>
      </c>
      <c r="D9" s="380"/>
      <c r="E9" s="381"/>
      <c r="F9" s="382"/>
      <c r="G9" s="382"/>
      <c r="H9" s="382"/>
      <c r="I9" s="382"/>
      <c r="J9" s="383">
        <f t="shared" si="1"/>
        <v>0</v>
      </c>
      <c r="K9" s="380"/>
    </row>
    <row r="10" spans="1:11" s="136" customFormat="1" ht="14.4" x14ac:dyDescent="0.3">
      <c r="A10" s="310">
        <f t="shared" ca="1" si="0"/>
        <v>0.36205272454142789</v>
      </c>
      <c r="B10" s="170" t="s">
        <v>203</v>
      </c>
      <c r="C10" s="170" t="s">
        <v>204</v>
      </c>
      <c r="D10" s="380"/>
      <c r="E10" s="381"/>
      <c r="F10" s="382"/>
      <c r="G10" s="382"/>
      <c r="H10" s="382"/>
      <c r="I10" s="382"/>
      <c r="J10" s="383">
        <f t="shared" si="1"/>
        <v>0</v>
      </c>
      <c r="K10" s="380"/>
    </row>
    <row r="11" spans="1:11" s="137" customFormat="1" ht="14.4" x14ac:dyDescent="0.3">
      <c r="A11" s="310">
        <f t="shared" ca="1" si="0"/>
        <v>0.47277744378195419</v>
      </c>
      <c r="B11" s="170" t="s">
        <v>205</v>
      </c>
      <c r="C11" s="170" t="s">
        <v>206</v>
      </c>
      <c r="D11" s="380"/>
      <c r="E11" s="381"/>
      <c r="F11" s="382"/>
      <c r="G11" s="382"/>
      <c r="H11" s="382"/>
      <c r="I11" s="382"/>
      <c r="J11" s="383">
        <f t="shared" si="1"/>
        <v>0</v>
      </c>
      <c r="K11" s="380"/>
    </row>
    <row r="12" spans="1:11" s="137" customFormat="1" ht="14.4" x14ac:dyDescent="0.3">
      <c r="A12" s="310">
        <f t="shared" ca="1" si="0"/>
        <v>0.85026542105323</v>
      </c>
      <c r="B12" s="312" t="s">
        <v>207</v>
      </c>
      <c r="C12" s="312" t="s">
        <v>208</v>
      </c>
      <c r="D12" s="380"/>
      <c r="E12" s="381"/>
      <c r="F12" s="382"/>
      <c r="G12" s="382"/>
      <c r="H12" s="382"/>
      <c r="I12" s="382"/>
      <c r="J12" s="383">
        <f t="shared" si="1"/>
        <v>0</v>
      </c>
      <c r="K12" s="380"/>
    </row>
    <row r="13" spans="1:11" s="136" customFormat="1" ht="14.4" x14ac:dyDescent="0.3">
      <c r="A13" s="310">
        <f t="shared" ca="1" si="0"/>
        <v>0.93632133207719181</v>
      </c>
      <c r="B13" s="312" t="s">
        <v>34</v>
      </c>
      <c r="C13" s="312" t="s">
        <v>209</v>
      </c>
      <c r="D13" s="380"/>
      <c r="E13" s="381"/>
      <c r="F13" s="382"/>
      <c r="G13" s="382"/>
      <c r="H13" s="382"/>
      <c r="I13" s="382"/>
      <c r="J13" s="383">
        <f t="shared" si="1"/>
        <v>0</v>
      </c>
      <c r="K13" s="380"/>
    </row>
    <row r="14" spans="1:11" s="137" customFormat="1" ht="14.4" x14ac:dyDescent="0.3">
      <c r="A14" s="310">
        <f t="shared" ca="1" si="0"/>
        <v>0.84348755142671139</v>
      </c>
      <c r="B14" s="170" t="s">
        <v>198</v>
      </c>
      <c r="C14" s="170" t="s">
        <v>52</v>
      </c>
      <c r="D14" s="380"/>
      <c r="E14" s="381"/>
      <c r="F14" s="382"/>
      <c r="G14" s="382"/>
      <c r="H14" s="382"/>
      <c r="I14" s="382"/>
      <c r="J14" s="383">
        <f t="shared" si="1"/>
        <v>0</v>
      </c>
      <c r="K14" s="380"/>
    </row>
    <row r="15" spans="1:11" s="136" customFormat="1" ht="14.4" x14ac:dyDescent="0.3">
      <c r="A15" s="310">
        <f t="shared" ca="1" si="0"/>
        <v>0.58296860214654755</v>
      </c>
      <c r="B15" s="312" t="s">
        <v>55</v>
      </c>
      <c r="C15" s="312" t="s">
        <v>210</v>
      </c>
      <c r="D15" s="380"/>
      <c r="E15" s="381"/>
      <c r="F15" s="382"/>
      <c r="G15" s="382"/>
      <c r="H15" s="382"/>
      <c r="I15" s="382"/>
      <c r="J15" s="383">
        <f t="shared" si="1"/>
        <v>0</v>
      </c>
      <c r="K15" s="380"/>
    </row>
    <row r="16" spans="1:11" s="137" customFormat="1" ht="14.4" x14ac:dyDescent="0.3">
      <c r="A16" s="310">
        <f t="shared" ca="1" si="0"/>
        <v>0.2685175480061468</v>
      </c>
      <c r="B16" s="170" t="s">
        <v>196</v>
      </c>
      <c r="C16" s="170" t="s">
        <v>211</v>
      </c>
      <c r="D16" s="380"/>
      <c r="E16" s="381"/>
      <c r="F16" s="382"/>
      <c r="G16" s="382"/>
      <c r="H16" s="382"/>
      <c r="I16" s="382"/>
      <c r="J16" s="383">
        <f t="shared" si="1"/>
        <v>0</v>
      </c>
      <c r="K16" s="380"/>
    </row>
    <row r="17" spans="1:11" s="136" customFormat="1" ht="14.4" x14ac:dyDescent="0.3">
      <c r="A17" s="310">
        <f t="shared" ca="1" si="0"/>
        <v>0.41676511811832595</v>
      </c>
      <c r="B17" s="312" t="s">
        <v>212</v>
      </c>
      <c r="C17" s="312" t="s">
        <v>213</v>
      </c>
      <c r="D17" s="380"/>
      <c r="E17" s="381"/>
      <c r="F17" s="382"/>
      <c r="G17" s="382"/>
      <c r="H17" s="382"/>
      <c r="I17" s="382"/>
      <c r="J17" s="383">
        <f t="shared" si="1"/>
        <v>0</v>
      </c>
      <c r="K17" s="380"/>
    </row>
    <row r="18" spans="1:11" s="137" customFormat="1" ht="14.4" x14ac:dyDescent="0.3">
      <c r="A18" s="310">
        <f t="shared" ca="1" si="0"/>
        <v>0.7268537180416007</v>
      </c>
      <c r="B18" s="312" t="s">
        <v>205</v>
      </c>
      <c r="C18" s="312" t="s">
        <v>214</v>
      </c>
      <c r="D18" s="380"/>
      <c r="E18" s="381"/>
      <c r="F18" s="382"/>
      <c r="G18" s="382"/>
      <c r="H18" s="382"/>
      <c r="I18" s="382"/>
      <c r="J18" s="383">
        <f t="shared" si="1"/>
        <v>0</v>
      </c>
      <c r="K18" s="380"/>
    </row>
    <row r="19" spans="1:11" s="137" customFormat="1" ht="14.4" x14ac:dyDescent="0.3">
      <c r="A19" s="310">
        <f t="shared" ca="1" si="0"/>
        <v>0.50116993410555655</v>
      </c>
      <c r="B19" s="312" t="s">
        <v>123</v>
      </c>
      <c r="C19" s="312" t="s">
        <v>124</v>
      </c>
      <c r="D19" s="380"/>
      <c r="E19" s="381"/>
      <c r="F19" s="382"/>
      <c r="G19" s="382"/>
      <c r="H19" s="382"/>
      <c r="I19" s="382"/>
      <c r="J19" s="383">
        <f t="shared" si="1"/>
        <v>0</v>
      </c>
      <c r="K19" s="380"/>
    </row>
    <row r="20" spans="1:11" ht="14.4" x14ac:dyDescent="0.3">
      <c r="A20" s="310">
        <f t="shared" ca="1" si="0"/>
        <v>0.3789488419179452</v>
      </c>
      <c r="B20" s="312" t="s">
        <v>198</v>
      </c>
      <c r="C20" s="312" t="s">
        <v>215</v>
      </c>
      <c r="D20" s="380"/>
      <c r="E20" s="381"/>
      <c r="F20" s="382"/>
      <c r="G20" s="382"/>
      <c r="H20" s="382"/>
      <c r="I20" s="382"/>
      <c r="J20" s="383">
        <f t="shared" si="1"/>
        <v>0</v>
      </c>
      <c r="K20" s="380"/>
    </row>
    <row r="21" spans="1:11" s="137" customFormat="1" ht="14.4" x14ac:dyDescent="0.3">
      <c r="A21" s="310">
        <f t="shared" ca="1" si="0"/>
        <v>0.11000440970243153</v>
      </c>
      <c r="B21" s="312" t="s">
        <v>216</v>
      </c>
      <c r="C21" s="312" t="s">
        <v>217</v>
      </c>
      <c r="D21" s="380"/>
      <c r="E21" s="381"/>
      <c r="F21" s="382"/>
      <c r="G21" s="382"/>
      <c r="H21" s="382"/>
      <c r="I21" s="382"/>
      <c r="J21" s="383">
        <f t="shared" si="1"/>
        <v>0</v>
      </c>
      <c r="K21" s="380"/>
    </row>
    <row r="22" spans="1:11" ht="14.4" x14ac:dyDescent="0.3">
      <c r="A22" s="310">
        <f t="shared" ca="1" si="0"/>
        <v>0.16568697418186029</v>
      </c>
      <c r="B22" s="170" t="s">
        <v>203</v>
      </c>
      <c r="C22" s="170" t="s">
        <v>218</v>
      </c>
      <c r="D22" s="380"/>
      <c r="E22" s="381"/>
      <c r="F22" s="382"/>
      <c r="G22" s="382"/>
      <c r="H22" s="382"/>
      <c r="I22" s="382"/>
      <c r="J22" s="383">
        <f t="shared" si="1"/>
        <v>0</v>
      </c>
      <c r="K22" s="380"/>
    </row>
    <row r="23" spans="1:11" ht="14.4" x14ac:dyDescent="0.3">
      <c r="A23" s="310">
        <f t="shared" ca="1" si="0"/>
        <v>0.20838493325554786</v>
      </c>
      <c r="B23" s="170" t="s">
        <v>79</v>
      </c>
      <c r="C23" s="170" t="s">
        <v>200</v>
      </c>
      <c r="D23" s="380"/>
      <c r="E23" s="381"/>
      <c r="F23" s="382"/>
      <c r="G23" s="382"/>
      <c r="H23" s="382"/>
      <c r="I23" s="382"/>
      <c r="J23" s="383">
        <f t="shared" si="1"/>
        <v>0</v>
      </c>
      <c r="K23" s="380"/>
    </row>
    <row r="24" spans="1:11" s="137" customFormat="1" ht="14.4" x14ac:dyDescent="0.3">
      <c r="A24" s="310">
        <f t="shared" ca="1" si="0"/>
        <v>0.6492665513410607</v>
      </c>
      <c r="B24" s="312" t="s">
        <v>60</v>
      </c>
      <c r="C24" s="312" t="s">
        <v>219</v>
      </c>
      <c r="D24" s="380"/>
      <c r="E24" s="381"/>
      <c r="F24" s="382"/>
      <c r="G24" s="382"/>
      <c r="H24" s="382"/>
      <c r="I24" s="382"/>
      <c r="J24" s="383">
        <f t="shared" si="1"/>
        <v>0</v>
      </c>
      <c r="K24" s="380"/>
    </row>
    <row r="25" spans="1:11" ht="14.4" x14ac:dyDescent="0.3">
      <c r="A25" s="310">
        <f t="shared" ca="1" si="0"/>
        <v>0.89093901754728677</v>
      </c>
      <c r="B25" s="170" t="s">
        <v>125</v>
      </c>
      <c r="C25" s="170" t="s">
        <v>220</v>
      </c>
      <c r="D25" s="380"/>
      <c r="E25" s="381"/>
      <c r="F25" s="382"/>
      <c r="G25" s="382"/>
      <c r="H25" s="382"/>
      <c r="I25" s="382"/>
      <c r="J25" s="383">
        <f t="shared" si="1"/>
        <v>0</v>
      </c>
      <c r="K25" s="380"/>
    </row>
    <row r="26" spans="1:11" s="137" customFormat="1" ht="14.4" x14ac:dyDescent="0.3">
      <c r="A26" s="310">
        <f t="shared" ca="1" si="0"/>
        <v>0.36856494012034202</v>
      </c>
      <c r="B26" s="170" t="s">
        <v>212</v>
      </c>
      <c r="C26" s="170" t="s">
        <v>221</v>
      </c>
      <c r="D26" s="380"/>
      <c r="E26" s="381"/>
      <c r="F26" s="382"/>
      <c r="G26" s="382"/>
      <c r="H26" s="382"/>
      <c r="I26" s="382"/>
      <c r="J26" s="383">
        <f t="shared" si="1"/>
        <v>0</v>
      </c>
      <c r="K26" s="380"/>
    </row>
    <row r="27" spans="1:11" s="136" customFormat="1" ht="14.4" x14ac:dyDescent="0.3">
      <c r="A27" s="310">
        <f t="shared" ca="1" si="0"/>
        <v>0.90709288048907399</v>
      </c>
      <c r="B27" s="312" t="s">
        <v>203</v>
      </c>
      <c r="C27" s="312" t="s">
        <v>222</v>
      </c>
      <c r="D27" s="380"/>
      <c r="E27" s="381"/>
      <c r="F27" s="382"/>
      <c r="G27" s="382"/>
      <c r="H27" s="382"/>
      <c r="I27" s="382"/>
      <c r="J27" s="383">
        <f t="shared" si="1"/>
        <v>0</v>
      </c>
      <c r="K27" s="380"/>
    </row>
    <row r="28" spans="1:11" s="137" customFormat="1" ht="14.4" x14ac:dyDescent="0.3">
      <c r="A28" s="310">
        <f t="shared" ca="1" si="0"/>
        <v>0.54135507625829316</v>
      </c>
      <c r="B28" s="170" t="s">
        <v>196</v>
      </c>
      <c r="C28" s="170" t="s">
        <v>223</v>
      </c>
      <c r="D28" s="380"/>
      <c r="E28" s="381"/>
      <c r="F28" s="382"/>
      <c r="G28" s="382"/>
      <c r="H28" s="382"/>
      <c r="I28" s="382"/>
      <c r="J28" s="383">
        <f t="shared" si="1"/>
        <v>0</v>
      </c>
      <c r="K28" s="380"/>
    </row>
    <row r="29" spans="1:11" ht="14.4" x14ac:dyDescent="0.3">
      <c r="A29" s="310">
        <f t="shared" ca="1" si="0"/>
        <v>0.20268500972520254</v>
      </c>
      <c r="B29" s="312" t="s">
        <v>34</v>
      </c>
      <c r="C29" s="312" t="s">
        <v>224</v>
      </c>
      <c r="D29" s="380"/>
      <c r="E29" s="381"/>
      <c r="F29" s="382"/>
      <c r="G29" s="382"/>
      <c r="H29" s="382"/>
      <c r="I29" s="382"/>
      <c r="J29" s="383">
        <f t="shared" si="1"/>
        <v>0</v>
      </c>
      <c r="K29" s="380"/>
    </row>
    <row r="30" spans="1:11" s="136" customFormat="1" ht="14.4" x14ac:dyDescent="0.3">
      <c r="A30" s="310">
        <f t="shared" ca="1" si="0"/>
        <v>6.421466071088866E-2</v>
      </c>
      <c r="B30" s="170" t="s">
        <v>225</v>
      </c>
      <c r="C30" s="170" t="s">
        <v>226</v>
      </c>
      <c r="D30" s="380"/>
      <c r="E30" s="381"/>
      <c r="F30" s="382"/>
      <c r="G30" s="382"/>
      <c r="H30" s="382"/>
      <c r="I30" s="382"/>
      <c r="J30" s="383">
        <f t="shared" si="1"/>
        <v>0</v>
      </c>
      <c r="K30" s="380"/>
    </row>
    <row r="31" spans="1:11" ht="14.4" x14ac:dyDescent="0.3">
      <c r="A31" s="310">
        <f t="shared" ca="1" si="0"/>
        <v>0.3486664820302261</v>
      </c>
      <c r="B31" s="312" t="s">
        <v>46</v>
      </c>
      <c r="C31" s="312" t="s">
        <v>227</v>
      </c>
      <c r="D31" s="380"/>
      <c r="E31" s="381"/>
      <c r="F31" s="382"/>
      <c r="G31" s="382"/>
      <c r="H31" s="382"/>
      <c r="I31" s="382"/>
      <c r="J31" s="383">
        <f t="shared" si="1"/>
        <v>0</v>
      </c>
      <c r="K31" s="380"/>
    </row>
    <row r="32" spans="1:11" s="137" customFormat="1" ht="14.4" x14ac:dyDescent="0.3">
      <c r="A32" s="310">
        <f t="shared" ca="1" si="0"/>
        <v>2.9212058534722085E-2</v>
      </c>
      <c r="B32" s="170" t="s">
        <v>228</v>
      </c>
      <c r="C32" s="170" t="s">
        <v>213</v>
      </c>
      <c r="D32" s="380"/>
      <c r="E32" s="381"/>
      <c r="F32" s="382"/>
      <c r="G32" s="382"/>
      <c r="H32" s="382"/>
      <c r="I32" s="382"/>
      <c r="J32" s="383">
        <f t="shared" si="1"/>
        <v>0</v>
      </c>
      <c r="K32" s="380"/>
    </row>
    <row r="33" spans="1:18" s="136" customFormat="1" ht="14.4" x14ac:dyDescent="0.3">
      <c r="A33" s="310">
        <f t="shared" ca="1" si="0"/>
        <v>0.80233711779310846</v>
      </c>
      <c r="B33" s="313" t="s">
        <v>51</v>
      </c>
      <c r="C33" s="313" t="s">
        <v>229</v>
      </c>
      <c r="D33" s="380"/>
      <c r="E33" s="381"/>
      <c r="F33" s="382"/>
      <c r="G33" s="382"/>
      <c r="H33" s="382"/>
      <c r="I33" s="382"/>
      <c r="J33" s="383">
        <f t="shared" si="1"/>
        <v>0</v>
      </c>
      <c r="K33" s="380"/>
    </row>
    <row r="34" spans="1:18" s="137" customFormat="1" ht="14.4" x14ac:dyDescent="0.3">
      <c r="A34" s="310">
        <f t="shared" ref="A34:A67" ca="1" si="2">RAND()</f>
        <v>0.32756206913352803</v>
      </c>
      <c r="B34" s="170" t="s">
        <v>212</v>
      </c>
      <c r="C34" s="170" t="s">
        <v>230</v>
      </c>
      <c r="D34" s="380"/>
      <c r="E34" s="381"/>
      <c r="F34" s="382"/>
      <c r="G34" s="382"/>
      <c r="H34" s="382"/>
      <c r="I34" s="382"/>
      <c r="J34" s="383">
        <f t="shared" si="1"/>
        <v>0</v>
      </c>
      <c r="K34" s="380"/>
    </row>
    <row r="35" spans="1:18" ht="14.4" x14ac:dyDescent="0.3">
      <c r="A35" s="310">
        <f t="shared" ca="1" si="2"/>
        <v>0.28157418556442593</v>
      </c>
      <c r="B35" s="312" t="s">
        <v>231</v>
      </c>
      <c r="C35" s="312" t="s">
        <v>232</v>
      </c>
      <c r="D35" s="380"/>
      <c r="E35" s="381"/>
      <c r="F35" s="382"/>
      <c r="G35" s="382"/>
      <c r="H35" s="382"/>
      <c r="I35" s="382"/>
      <c r="J35" s="383">
        <f t="shared" si="1"/>
        <v>0</v>
      </c>
      <c r="K35" s="380"/>
    </row>
    <row r="36" spans="1:18" s="137" customFormat="1" ht="14.4" x14ac:dyDescent="0.3">
      <c r="A36" s="310">
        <f t="shared" ca="1" si="2"/>
        <v>8.1005079014143888E-2</v>
      </c>
      <c r="B36" s="312" t="s">
        <v>207</v>
      </c>
      <c r="C36" s="312" t="s">
        <v>233</v>
      </c>
      <c r="D36" s="380"/>
      <c r="E36" s="381"/>
      <c r="F36" s="382"/>
      <c r="G36" s="382"/>
      <c r="H36" s="382"/>
      <c r="I36" s="382"/>
      <c r="J36" s="383">
        <f t="shared" si="1"/>
        <v>0</v>
      </c>
      <c r="K36" s="380"/>
    </row>
    <row r="37" spans="1:18" ht="14.4" x14ac:dyDescent="0.3">
      <c r="A37" s="310">
        <f t="shared" ca="1" si="2"/>
        <v>0.18636330231676346</v>
      </c>
      <c r="B37" s="170" t="s">
        <v>26</v>
      </c>
      <c r="C37" s="170" t="s">
        <v>73</v>
      </c>
      <c r="D37" s="380"/>
      <c r="E37" s="381"/>
      <c r="F37" s="382"/>
      <c r="G37" s="382"/>
      <c r="H37" s="382"/>
      <c r="I37" s="382"/>
      <c r="J37" s="383">
        <f t="shared" si="1"/>
        <v>0</v>
      </c>
      <c r="K37" s="380"/>
    </row>
    <row r="38" spans="1:18" s="137" customFormat="1" ht="14.4" x14ac:dyDescent="0.3">
      <c r="A38" s="310">
        <f t="shared" ca="1" si="2"/>
        <v>0.46654920189044613</v>
      </c>
      <c r="B38" s="170" t="s">
        <v>234</v>
      </c>
      <c r="C38" s="170" t="s">
        <v>235</v>
      </c>
      <c r="D38" s="380"/>
      <c r="E38" s="381"/>
      <c r="F38" s="382"/>
      <c r="G38" s="382"/>
      <c r="H38" s="382"/>
      <c r="I38" s="382"/>
      <c r="J38" s="383">
        <f t="shared" si="1"/>
        <v>0</v>
      </c>
      <c r="K38" s="380"/>
    </row>
    <row r="39" spans="1:18" ht="14.4" x14ac:dyDescent="0.3">
      <c r="A39" s="310">
        <f t="shared" ca="1" si="2"/>
        <v>0.92373938391881893</v>
      </c>
      <c r="B39" s="312" t="s">
        <v>84</v>
      </c>
      <c r="C39" s="312" t="s">
        <v>158</v>
      </c>
      <c r="D39" s="380"/>
      <c r="E39" s="381"/>
      <c r="F39" s="382"/>
      <c r="G39" s="382"/>
      <c r="H39" s="382"/>
      <c r="I39" s="382"/>
      <c r="J39" s="383">
        <f t="shared" si="1"/>
        <v>0</v>
      </c>
      <c r="K39" s="380"/>
      <c r="L39" s="317"/>
      <c r="M39" s="317"/>
      <c r="N39" s="317"/>
      <c r="O39" s="317"/>
      <c r="P39" s="317"/>
      <c r="Q39" s="317"/>
      <c r="R39" s="317"/>
    </row>
    <row r="40" spans="1:18" ht="14.4" x14ac:dyDescent="0.3">
      <c r="A40" s="310">
        <f t="shared" ca="1" si="2"/>
        <v>0.73516553973411525</v>
      </c>
      <c r="B40" s="170" t="s">
        <v>236</v>
      </c>
      <c r="C40" s="170" t="s">
        <v>237</v>
      </c>
      <c r="D40" s="380"/>
      <c r="E40" s="381"/>
      <c r="F40" s="382"/>
      <c r="G40" s="382"/>
      <c r="H40" s="382"/>
      <c r="I40" s="382"/>
      <c r="J40" s="383">
        <f t="shared" si="1"/>
        <v>0</v>
      </c>
      <c r="K40" s="380"/>
    </row>
    <row r="41" spans="1:18" s="137" customFormat="1" ht="14.4" x14ac:dyDescent="0.3">
      <c r="A41" s="310">
        <f t="shared" ca="1" si="2"/>
        <v>0.45302100532045497</v>
      </c>
      <c r="B41" s="170" t="s">
        <v>37</v>
      </c>
      <c r="C41" s="170" t="s">
        <v>238</v>
      </c>
      <c r="D41" s="380"/>
      <c r="E41" s="381"/>
      <c r="F41" s="382"/>
      <c r="G41" s="382"/>
      <c r="H41" s="382"/>
      <c r="I41" s="382"/>
      <c r="J41" s="383">
        <f t="shared" si="1"/>
        <v>0</v>
      </c>
      <c r="K41" s="380"/>
    </row>
    <row r="42" spans="1:18" ht="14.4" x14ac:dyDescent="0.3">
      <c r="A42" s="310">
        <f t="shared" ca="1" si="2"/>
        <v>0.71315378130356777</v>
      </c>
      <c r="B42" s="170" t="s">
        <v>46</v>
      </c>
      <c r="C42" s="170" t="s">
        <v>239</v>
      </c>
      <c r="D42" s="380"/>
      <c r="E42" s="381"/>
      <c r="F42" s="382"/>
      <c r="G42" s="382"/>
      <c r="H42" s="382"/>
      <c r="I42" s="382"/>
      <c r="J42" s="383">
        <f t="shared" si="1"/>
        <v>0</v>
      </c>
      <c r="K42" s="380"/>
    </row>
    <row r="43" spans="1:18" ht="14.4" x14ac:dyDescent="0.3">
      <c r="A43" s="310">
        <f t="shared" ca="1" si="2"/>
        <v>0.81927261224394621</v>
      </c>
      <c r="B43" s="312" t="s">
        <v>240</v>
      </c>
      <c r="C43" s="312" t="s">
        <v>241</v>
      </c>
      <c r="D43" s="380"/>
      <c r="E43" s="381"/>
      <c r="F43" s="382"/>
      <c r="G43" s="382"/>
      <c r="H43" s="382"/>
      <c r="I43" s="382"/>
      <c r="J43" s="383">
        <f t="shared" si="1"/>
        <v>0</v>
      </c>
      <c r="K43" s="380"/>
      <c r="L43" s="317"/>
      <c r="M43" s="317"/>
      <c r="N43" s="317"/>
      <c r="O43" s="317"/>
      <c r="P43" s="317"/>
      <c r="Q43" s="317"/>
      <c r="R43" s="317"/>
    </row>
    <row r="44" spans="1:18" ht="14.4" x14ac:dyDescent="0.3">
      <c r="A44" s="310">
        <f t="shared" ca="1" si="2"/>
        <v>0.41357910030059475</v>
      </c>
      <c r="B44" s="312" t="s">
        <v>205</v>
      </c>
      <c r="C44" s="312" t="s">
        <v>242</v>
      </c>
      <c r="D44" s="380"/>
      <c r="E44" s="381"/>
      <c r="F44" s="382"/>
      <c r="G44" s="382"/>
      <c r="H44" s="382"/>
      <c r="I44" s="382"/>
      <c r="J44" s="383">
        <f t="shared" si="1"/>
        <v>0</v>
      </c>
      <c r="K44" s="380"/>
    </row>
    <row r="45" spans="1:18" ht="14.4" x14ac:dyDescent="0.3">
      <c r="A45" s="310">
        <f t="shared" ca="1" si="2"/>
        <v>0.53585260129422618</v>
      </c>
      <c r="B45" s="312" t="s">
        <v>216</v>
      </c>
      <c r="C45" s="312" t="s">
        <v>243</v>
      </c>
      <c r="D45" s="380"/>
      <c r="E45" s="381"/>
      <c r="F45" s="382"/>
      <c r="G45" s="382"/>
      <c r="H45" s="382"/>
      <c r="I45" s="382"/>
      <c r="J45" s="383">
        <f t="shared" si="1"/>
        <v>0</v>
      </c>
      <c r="K45" s="380"/>
      <c r="L45" s="317"/>
      <c r="M45" s="317"/>
      <c r="N45" s="317"/>
      <c r="O45" s="317"/>
      <c r="P45" s="317"/>
      <c r="Q45" s="317"/>
      <c r="R45" s="317"/>
    </row>
    <row r="46" spans="1:18" ht="14.4" x14ac:dyDescent="0.3">
      <c r="A46" s="310">
        <f t="shared" ca="1" si="2"/>
        <v>0.53792659393449271</v>
      </c>
      <c r="B46" s="170" t="s">
        <v>236</v>
      </c>
      <c r="C46" s="170" t="s">
        <v>244</v>
      </c>
      <c r="D46" s="380"/>
      <c r="E46" s="381"/>
      <c r="F46" s="382"/>
      <c r="G46" s="382"/>
      <c r="H46" s="382"/>
      <c r="I46" s="382"/>
      <c r="J46" s="383">
        <f t="shared" si="1"/>
        <v>0</v>
      </c>
      <c r="K46" s="380"/>
    </row>
    <row r="47" spans="1:18" ht="14.4" x14ac:dyDescent="0.3">
      <c r="A47" s="310">
        <f t="shared" ca="1" si="2"/>
        <v>0.29243780733824143</v>
      </c>
      <c r="B47" s="312" t="s">
        <v>55</v>
      </c>
      <c r="C47" s="312" t="s">
        <v>245</v>
      </c>
      <c r="D47" s="380"/>
      <c r="E47" s="381"/>
      <c r="F47" s="382"/>
      <c r="G47" s="382"/>
      <c r="H47" s="382"/>
      <c r="I47" s="382"/>
      <c r="J47" s="383">
        <f t="shared" si="1"/>
        <v>0</v>
      </c>
      <c r="K47" s="380"/>
      <c r="L47" s="317"/>
      <c r="M47" s="317"/>
      <c r="N47" s="317"/>
      <c r="O47" s="317"/>
      <c r="P47" s="317"/>
      <c r="Q47" s="317"/>
      <c r="R47" s="317"/>
    </row>
    <row r="48" spans="1:18" ht="14.4" x14ac:dyDescent="0.3">
      <c r="A48" s="310">
        <f t="shared" ca="1" si="2"/>
        <v>0.7788018660644207</v>
      </c>
      <c r="B48" s="312" t="s">
        <v>60</v>
      </c>
      <c r="C48" s="312" t="s">
        <v>246</v>
      </c>
      <c r="D48" s="380"/>
      <c r="E48" s="381"/>
      <c r="F48" s="382"/>
      <c r="G48" s="382"/>
      <c r="H48" s="382"/>
      <c r="I48" s="382"/>
      <c r="J48" s="383">
        <f t="shared" si="1"/>
        <v>0</v>
      </c>
      <c r="K48" s="380"/>
    </row>
    <row r="49" spans="1:18" ht="14.4" x14ac:dyDescent="0.3">
      <c r="A49" s="310">
        <f t="shared" ca="1" si="2"/>
        <v>0.92986786967018364</v>
      </c>
      <c r="B49" s="312" t="s">
        <v>51</v>
      </c>
      <c r="C49" s="312" t="s">
        <v>247</v>
      </c>
      <c r="D49" s="380"/>
      <c r="E49" s="381"/>
      <c r="F49" s="382"/>
      <c r="G49" s="382"/>
      <c r="H49" s="382"/>
      <c r="I49" s="382"/>
      <c r="J49" s="383">
        <f t="shared" si="1"/>
        <v>0</v>
      </c>
      <c r="K49" s="380"/>
    </row>
    <row r="50" spans="1:18" ht="14.4" x14ac:dyDescent="0.3">
      <c r="A50" s="310">
        <f t="shared" ca="1" si="2"/>
        <v>0.77375368527615662</v>
      </c>
      <c r="B50" s="312" t="s">
        <v>216</v>
      </c>
      <c r="C50" s="312" t="s">
        <v>248</v>
      </c>
      <c r="D50" s="380"/>
      <c r="E50" s="381"/>
      <c r="F50" s="382"/>
      <c r="G50" s="382"/>
      <c r="H50" s="382"/>
      <c r="I50" s="382"/>
      <c r="J50" s="383">
        <f t="shared" si="1"/>
        <v>0</v>
      </c>
      <c r="K50" s="380"/>
      <c r="L50" s="317"/>
      <c r="M50" s="317"/>
      <c r="N50" s="317"/>
      <c r="O50" s="317"/>
      <c r="P50" s="317"/>
      <c r="Q50" s="317"/>
      <c r="R50" s="317"/>
    </row>
    <row r="51" spans="1:18" ht="14.4" x14ac:dyDescent="0.3">
      <c r="A51" s="310">
        <f t="shared" ca="1" si="2"/>
        <v>0.99501844241113158</v>
      </c>
      <c r="B51" s="170" t="s">
        <v>231</v>
      </c>
      <c r="C51" s="170" t="s">
        <v>249</v>
      </c>
      <c r="D51" s="380"/>
      <c r="E51" s="381"/>
      <c r="F51" s="382"/>
      <c r="G51" s="382"/>
      <c r="H51" s="382"/>
      <c r="I51" s="382"/>
      <c r="J51" s="383">
        <f t="shared" si="1"/>
        <v>0</v>
      </c>
      <c r="K51" s="380"/>
    </row>
    <row r="52" spans="1:18" ht="14.4" x14ac:dyDescent="0.3">
      <c r="A52" s="310">
        <f t="shared" ca="1" si="2"/>
        <v>0.64034773221360541</v>
      </c>
      <c r="B52" s="312" t="s">
        <v>250</v>
      </c>
      <c r="C52" s="312" t="s">
        <v>251</v>
      </c>
      <c r="D52" s="380"/>
      <c r="E52" s="381"/>
      <c r="F52" s="382"/>
      <c r="G52" s="382"/>
      <c r="H52" s="382"/>
      <c r="I52" s="382"/>
      <c r="J52" s="383">
        <f t="shared" si="1"/>
        <v>0</v>
      </c>
      <c r="K52" s="380"/>
      <c r="L52" s="317"/>
      <c r="M52" s="317"/>
      <c r="N52" s="317"/>
      <c r="O52" s="317"/>
      <c r="P52" s="317"/>
      <c r="Q52" s="317"/>
      <c r="R52" s="317"/>
    </row>
    <row r="53" spans="1:18" ht="14.4" x14ac:dyDescent="0.3">
      <c r="A53" s="310">
        <f t="shared" ca="1" si="2"/>
        <v>0.88870164849392108</v>
      </c>
      <c r="B53" s="313" t="s">
        <v>84</v>
      </c>
      <c r="C53" s="313" t="s">
        <v>85</v>
      </c>
      <c r="D53" s="380"/>
      <c r="E53" s="381"/>
      <c r="F53" s="382"/>
      <c r="G53" s="382"/>
      <c r="H53" s="382"/>
      <c r="I53" s="382"/>
      <c r="J53" s="383">
        <f t="shared" si="1"/>
        <v>0</v>
      </c>
      <c r="K53" s="380"/>
    </row>
    <row r="54" spans="1:18" ht="14.4" x14ac:dyDescent="0.3">
      <c r="A54" s="310">
        <f t="shared" ca="1" si="2"/>
        <v>0.76480688393076168</v>
      </c>
      <c r="B54" s="170" t="s">
        <v>201</v>
      </c>
      <c r="C54" s="170" t="s">
        <v>252</v>
      </c>
      <c r="D54" s="380"/>
      <c r="E54" s="381"/>
      <c r="F54" s="382"/>
      <c r="G54" s="382"/>
      <c r="H54" s="382"/>
      <c r="I54" s="382"/>
      <c r="J54" s="383">
        <f t="shared" si="1"/>
        <v>0</v>
      </c>
      <c r="K54" s="380"/>
      <c r="L54" s="317"/>
      <c r="M54" s="317"/>
      <c r="N54" s="317"/>
      <c r="O54" s="317"/>
      <c r="P54" s="317"/>
      <c r="Q54" s="317"/>
      <c r="R54" s="317"/>
    </row>
    <row r="55" spans="1:18" ht="14.4" x14ac:dyDescent="0.3">
      <c r="A55" s="310">
        <f t="shared" ca="1" si="2"/>
        <v>0.83733110937727939</v>
      </c>
      <c r="B55" s="312" t="s">
        <v>163</v>
      </c>
      <c r="C55" s="312" t="s">
        <v>253</v>
      </c>
      <c r="D55" s="380"/>
      <c r="E55" s="381"/>
      <c r="F55" s="382"/>
      <c r="G55" s="382"/>
      <c r="H55" s="382"/>
      <c r="I55" s="382"/>
      <c r="J55" s="383">
        <f t="shared" si="1"/>
        <v>0</v>
      </c>
      <c r="K55" s="380"/>
    </row>
    <row r="56" spans="1:18" ht="14.4" x14ac:dyDescent="0.3">
      <c r="A56" s="310">
        <f t="shared" ca="1" si="2"/>
        <v>0.53599789610129589</v>
      </c>
      <c r="B56" s="312" t="s">
        <v>192</v>
      </c>
      <c r="C56" s="312" t="s">
        <v>254</v>
      </c>
      <c r="D56" s="380"/>
      <c r="E56" s="381"/>
      <c r="F56" s="382"/>
      <c r="G56" s="382"/>
      <c r="H56" s="382"/>
      <c r="I56" s="382"/>
      <c r="J56" s="383">
        <f t="shared" si="1"/>
        <v>0</v>
      </c>
      <c r="K56" s="380"/>
      <c r="L56" s="317"/>
      <c r="M56" s="317"/>
      <c r="N56" s="317"/>
      <c r="O56" s="317"/>
      <c r="P56" s="317"/>
      <c r="Q56" s="317"/>
      <c r="R56" s="317"/>
    </row>
    <row r="57" spans="1:18" ht="14.4" x14ac:dyDescent="0.3">
      <c r="A57" s="310">
        <f t="shared" ca="1" si="2"/>
        <v>0.68694019669063</v>
      </c>
      <c r="B57" s="170" t="s">
        <v>234</v>
      </c>
      <c r="C57" s="170" t="s">
        <v>255</v>
      </c>
      <c r="D57" s="380"/>
      <c r="E57" s="381"/>
      <c r="F57" s="382"/>
      <c r="G57" s="382"/>
      <c r="H57" s="382"/>
      <c r="I57" s="382"/>
      <c r="J57" s="383">
        <f t="shared" si="1"/>
        <v>0</v>
      </c>
      <c r="K57" s="380"/>
    </row>
    <row r="58" spans="1:18" ht="14.4" x14ac:dyDescent="0.3">
      <c r="A58" s="310">
        <f t="shared" ca="1" si="2"/>
        <v>0.23540705612072843</v>
      </c>
      <c r="B58" s="312" t="s">
        <v>256</v>
      </c>
      <c r="C58" s="312" t="s">
        <v>257</v>
      </c>
      <c r="D58" s="380"/>
      <c r="E58" s="381"/>
      <c r="F58" s="382"/>
      <c r="G58" s="382"/>
      <c r="H58" s="382"/>
      <c r="I58" s="382"/>
      <c r="J58" s="383">
        <f t="shared" si="1"/>
        <v>0</v>
      </c>
      <c r="K58" s="380"/>
    </row>
    <row r="59" spans="1:18" ht="14.4" x14ac:dyDescent="0.3">
      <c r="A59" s="310">
        <f t="shared" ca="1" si="2"/>
        <v>0.5037142239817054</v>
      </c>
      <c r="B59" s="170" t="s">
        <v>190</v>
      </c>
      <c r="C59" s="170" t="s">
        <v>258</v>
      </c>
      <c r="D59" s="380"/>
      <c r="E59" s="381"/>
      <c r="F59" s="382"/>
      <c r="G59" s="382"/>
      <c r="H59" s="382"/>
      <c r="I59" s="382"/>
      <c r="J59" s="383">
        <f t="shared" si="1"/>
        <v>0</v>
      </c>
      <c r="K59" s="380"/>
      <c r="L59" s="317"/>
      <c r="M59" s="317"/>
      <c r="N59" s="317"/>
      <c r="O59" s="317"/>
      <c r="P59" s="317"/>
      <c r="Q59" s="317"/>
      <c r="R59" s="317"/>
    </row>
    <row r="60" spans="1:18" ht="14.4" x14ac:dyDescent="0.3">
      <c r="A60" s="310">
        <f t="shared" ca="1" si="2"/>
        <v>0.60298857289875429</v>
      </c>
      <c r="B60" s="312" t="s">
        <v>259</v>
      </c>
      <c r="C60" s="312" t="s">
        <v>260</v>
      </c>
      <c r="D60" s="380"/>
      <c r="E60" s="381"/>
      <c r="F60" s="382"/>
      <c r="G60" s="382"/>
      <c r="H60" s="382"/>
      <c r="I60" s="382"/>
      <c r="J60" s="383">
        <f t="shared" si="1"/>
        <v>0</v>
      </c>
      <c r="K60" s="380"/>
    </row>
    <row r="61" spans="1:18" ht="14.4" x14ac:dyDescent="0.3">
      <c r="A61" s="310">
        <f t="shared" ca="1" si="2"/>
        <v>0.14042699755807442</v>
      </c>
      <c r="B61" s="170" t="s">
        <v>234</v>
      </c>
      <c r="C61" s="170" t="s">
        <v>261</v>
      </c>
      <c r="D61" s="380"/>
      <c r="E61" s="381"/>
      <c r="F61" s="382"/>
      <c r="G61" s="382"/>
      <c r="H61" s="382"/>
      <c r="I61" s="382"/>
      <c r="J61" s="383">
        <f t="shared" si="1"/>
        <v>0</v>
      </c>
      <c r="K61" s="380"/>
      <c r="L61" s="317"/>
      <c r="M61" s="317"/>
      <c r="N61" s="317"/>
      <c r="O61" s="317"/>
      <c r="P61" s="317"/>
      <c r="Q61" s="317"/>
      <c r="R61" s="317"/>
    </row>
    <row r="62" spans="1:18" ht="14.4" x14ac:dyDescent="0.3">
      <c r="A62" s="310">
        <f t="shared" ca="1" si="2"/>
        <v>0.78065571687082358</v>
      </c>
      <c r="B62" s="170" t="s">
        <v>262</v>
      </c>
      <c r="C62" s="170" t="s">
        <v>263</v>
      </c>
      <c r="D62" s="380"/>
      <c r="E62" s="381"/>
      <c r="F62" s="382"/>
      <c r="G62" s="382"/>
      <c r="H62" s="382"/>
      <c r="I62" s="382"/>
      <c r="J62" s="383">
        <f t="shared" si="1"/>
        <v>0</v>
      </c>
      <c r="K62" s="380"/>
    </row>
    <row r="63" spans="1:18" ht="14.4" x14ac:dyDescent="0.3">
      <c r="A63" s="310">
        <f t="shared" ca="1" si="2"/>
        <v>0.68765617935940415</v>
      </c>
      <c r="B63" s="170" t="s">
        <v>37</v>
      </c>
      <c r="C63" s="170" t="s">
        <v>264</v>
      </c>
      <c r="D63" s="380"/>
      <c r="E63" s="381"/>
      <c r="F63" s="382"/>
      <c r="G63" s="382"/>
      <c r="H63" s="382"/>
      <c r="I63" s="382"/>
      <c r="J63" s="383">
        <f t="shared" si="1"/>
        <v>0</v>
      </c>
      <c r="K63" s="380"/>
      <c r="L63" s="317"/>
      <c r="M63" s="317"/>
      <c r="N63" s="317"/>
      <c r="O63" s="317"/>
      <c r="P63" s="317"/>
      <c r="Q63" s="317"/>
      <c r="R63" s="317"/>
    </row>
    <row r="64" spans="1:18" ht="14.4" x14ac:dyDescent="0.3">
      <c r="A64" s="310">
        <f t="shared" ca="1" si="2"/>
        <v>0.76124581182654949</v>
      </c>
      <c r="B64" s="170" t="s">
        <v>51</v>
      </c>
      <c r="C64" s="170" t="s">
        <v>265</v>
      </c>
      <c r="D64" s="380"/>
      <c r="E64" s="381"/>
      <c r="F64" s="382"/>
      <c r="G64" s="382"/>
      <c r="H64" s="382"/>
      <c r="I64" s="382"/>
      <c r="J64" s="383">
        <f t="shared" si="1"/>
        <v>0</v>
      </c>
      <c r="K64" s="380"/>
    </row>
    <row r="65" spans="1:18" ht="14.4" x14ac:dyDescent="0.3">
      <c r="A65" s="310">
        <f t="shared" ca="1" si="2"/>
        <v>0.63502494032470957</v>
      </c>
      <c r="B65" s="312" t="s">
        <v>112</v>
      </c>
      <c r="C65" s="312" t="s">
        <v>113</v>
      </c>
      <c r="D65" s="380"/>
      <c r="E65" s="381"/>
      <c r="F65" s="382"/>
      <c r="G65" s="382"/>
      <c r="H65" s="382"/>
      <c r="I65" s="382"/>
      <c r="J65" s="383">
        <f t="shared" si="1"/>
        <v>0</v>
      </c>
      <c r="K65" s="380"/>
      <c r="L65" s="317"/>
      <c r="M65" s="317"/>
      <c r="N65" s="317"/>
      <c r="O65" s="317"/>
      <c r="P65" s="317"/>
      <c r="Q65" s="317"/>
      <c r="R65" s="317"/>
    </row>
    <row r="66" spans="1:18" ht="14.4" x14ac:dyDescent="0.3">
      <c r="A66" s="310">
        <f t="shared" ca="1" si="2"/>
        <v>0.21299439344083004</v>
      </c>
      <c r="B66" s="312" t="s">
        <v>266</v>
      </c>
      <c r="C66" s="312" t="s">
        <v>267</v>
      </c>
      <c r="D66" s="380"/>
      <c r="E66" s="381"/>
      <c r="F66" s="382"/>
      <c r="G66" s="382"/>
      <c r="H66" s="382"/>
      <c r="I66" s="382"/>
      <c r="J66" s="383">
        <f t="shared" si="1"/>
        <v>0</v>
      </c>
      <c r="K66" s="380"/>
    </row>
    <row r="67" spans="1:18" ht="14.4" x14ac:dyDescent="0.3">
      <c r="A67" s="310">
        <f t="shared" ca="1" si="2"/>
        <v>0.43730172775052079</v>
      </c>
      <c r="B67" s="312" t="s">
        <v>231</v>
      </c>
      <c r="C67" s="312" t="s">
        <v>268</v>
      </c>
      <c r="D67" s="380"/>
      <c r="E67" s="381"/>
      <c r="F67" s="382"/>
      <c r="G67" s="382"/>
      <c r="H67" s="382"/>
      <c r="I67" s="382"/>
      <c r="J67" s="383">
        <f t="shared" ref="J67:J101" si="3">SUM(E67:I67)</f>
        <v>0</v>
      </c>
      <c r="K67" s="380"/>
    </row>
    <row r="68" spans="1:18" ht="14.4" x14ac:dyDescent="0.3">
      <c r="A68" s="310">
        <v>67</v>
      </c>
      <c r="B68" s="170"/>
      <c r="C68" s="170"/>
      <c r="D68" s="380"/>
      <c r="E68" s="381"/>
      <c r="F68" s="382"/>
      <c r="G68" s="382"/>
      <c r="H68" s="382"/>
      <c r="I68" s="382"/>
      <c r="J68" s="383">
        <f t="shared" si="3"/>
        <v>0</v>
      </c>
      <c r="K68" s="380"/>
    </row>
    <row r="69" spans="1:18" ht="14.4" x14ac:dyDescent="0.3">
      <c r="A69" s="310">
        <v>68</v>
      </c>
      <c r="B69" s="170"/>
      <c r="C69" s="170"/>
      <c r="D69" s="380"/>
      <c r="E69" s="381"/>
      <c r="F69" s="382"/>
      <c r="G69" s="382"/>
      <c r="H69" s="382"/>
      <c r="I69" s="382"/>
      <c r="J69" s="383">
        <f t="shared" si="3"/>
        <v>0</v>
      </c>
      <c r="K69" s="380"/>
    </row>
    <row r="70" spans="1:18" ht="14.4" x14ac:dyDescent="0.3">
      <c r="A70" s="310">
        <v>69</v>
      </c>
      <c r="B70" s="170"/>
      <c r="C70" s="170"/>
      <c r="D70" s="380"/>
      <c r="E70" s="381"/>
      <c r="F70" s="382"/>
      <c r="G70" s="382"/>
      <c r="H70" s="382"/>
      <c r="I70" s="382"/>
      <c r="J70" s="383">
        <f t="shared" si="3"/>
        <v>0</v>
      </c>
      <c r="K70" s="380"/>
    </row>
    <row r="71" spans="1:18" ht="14.4" x14ac:dyDescent="0.3">
      <c r="A71" s="310">
        <v>70</v>
      </c>
      <c r="B71" s="312"/>
      <c r="C71" s="312"/>
      <c r="D71" s="380"/>
      <c r="E71" s="381"/>
      <c r="F71" s="382"/>
      <c r="G71" s="382"/>
      <c r="H71" s="382"/>
      <c r="I71" s="382"/>
      <c r="J71" s="383">
        <f t="shared" si="3"/>
        <v>0</v>
      </c>
      <c r="K71" s="380"/>
    </row>
    <row r="72" spans="1:18" ht="14.4" x14ac:dyDescent="0.3">
      <c r="A72" s="310">
        <v>71</v>
      </c>
      <c r="B72" s="170"/>
      <c r="C72" s="170"/>
      <c r="D72" s="380"/>
      <c r="E72" s="381"/>
      <c r="F72" s="382"/>
      <c r="G72" s="382"/>
      <c r="H72" s="382"/>
      <c r="I72" s="382"/>
      <c r="J72" s="383">
        <f t="shared" si="3"/>
        <v>0</v>
      </c>
      <c r="K72" s="380"/>
    </row>
    <row r="73" spans="1:18" ht="14.4" x14ac:dyDescent="0.3">
      <c r="A73" s="310">
        <v>72</v>
      </c>
      <c r="B73" s="170"/>
      <c r="C73" s="170"/>
      <c r="D73" s="380"/>
      <c r="E73" s="381"/>
      <c r="F73" s="382"/>
      <c r="G73" s="382"/>
      <c r="H73" s="382"/>
      <c r="I73" s="382"/>
      <c r="J73" s="383">
        <f t="shared" si="3"/>
        <v>0</v>
      </c>
      <c r="K73" s="380"/>
    </row>
    <row r="74" spans="1:18" ht="14.4" x14ac:dyDescent="0.3">
      <c r="A74" s="310">
        <v>73</v>
      </c>
      <c r="B74" s="312"/>
      <c r="C74" s="312"/>
      <c r="D74" s="380"/>
      <c r="E74" s="381"/>
      <c r="F74" s="382"/>
      <c r="G74" s="382"/>
      <c r="H74" s="382"/>
      <c r="I74" s="382"/>
      <c r="J74" s="383">
        <f t="shared" si="3"/>
        <v>0</v>
      </c>
      <c r="K74" s="380"/>
    </row>
    <row r="75" spans="1:18" ht="14.4" x14ac:dyDescent="0.3">
      <c r="A75" s="310">
        <v>74</v>
      </c>
      <c r="B75" s="170"/>
      <c r="C75" s="170"/>
      <c r="D75" s="380"/>
      <c r="E75" s="381"/>
      <c r="F75" s="382"/>
      <c r="G75" s="382"/>
      <c r="H75" s="382"/>
      <c r="I75" s="382"/>
      <c r="J75" s="383">
        <f t="shared" si="3"/>
        <v>0</v>
      </c>
      <c r="K75" s="380"/>
    </row>
    <row r="76" spans="1:18" ht="14.4" x14ac:dyDescent="0.3">
      <c r="A76" s="310">
        <v>75</v>
      </c>
      <c r="B76" s="170"/>
      <c r="C76" s="170"/>
      <c r="D76" s="380"/>
      <c r="E76" s="381"/>
      <c r="F76" s="382"/>
      <c r="G76" s="382"/>
      <c r="H76" s="382"/>
      <c r="I76" s="382"/>
      <c r="J76" s="383">
        <f t="shared" si="3"/>
        <v>0</v>
      </c>
      <c r="K76" s="380"/>
    </row>
    <row r="77" spans="1:18" ht="14.4" x14ac:dyDescent="0.3">
      <c r="A77" s="310">
        <v>76</v>
      </c>
      <c r="B77" s="312"/>
      <c r="C77" s="312"/>
      <c r="D77" s="380"/>
      <c r="E77" s="381"/>
      <c r="F77" s="382"/>
      <c r="G77" s="382"/>
      <c r="H77" s="382"/>
      <c r="I77" s="382"/>
      <c r="J77" s="383">
        <f t="shared" si="3"/>
        <v>0</v>
      </c>
      <c r="K77" s="380"/>
    </row>
    <row r="78" spans="1:18" ht="14.4" x14ac:dyDescent="0.3">
      <c r="A78" s="310">
        <v>77</v>
      </c>
      <c r="B78" s="312"/>
      <c r="C78" s="312"/>
      <c r="D78" s="380"/>
      <c r="E78" s="381"/>
      <c r="F78" s="382"/>
      <c r="G78" s="382"/>
      <c r="H78" s="382"/>
      <c r="I78" s="382"/>
      <c r="J78" s="383">
        <f t="shared" si="3"/>
        <v>0</v>
      </c>
      <c r="K78" s="380"/>
    </row>
    <row r="79" spans="1:18" ht="14.4" x14ac:dyDescent="0.3">
      <c r="A79" s="310">
        <v>78</v>
      </c>
      <c r="B79" s="312"/>
      <c r="C79" s="312"/>
      <c r="D79" s="380"/>
      <c r="E79" s="381"/>
      <c r="F79" s="382"/>
      <c r="G79" s="382"/>
      <c r="H79" s="382"/>
      <c r="I79" s="382"/>
      <c r="J79" s="383">
        <f t="shared" si="3"/>
        <v>0</v>
      </c>
      <c r="K79" s="380"/>
    </row>
    <row r="80" spans="1:18" ht="14.4" x14ac:dyDescent="0.3">
      <c r="A80" s="310">
        <v>79</v>
      </c>
      <c r="B80" s="170"/>
      <c r="C80" s="170"/>
      <c r="D80" s="380"/>
      <c r="E80" s="381"/>
      <c r="F80" s="382"/>
      <c r="G80" s="382"/>
      <c r="H80" s="382"/>
      <c r="I80" s="382"/>
      <c r="J80" s="383">
        <f t="shared" si="3"/>
        <v>0</v>
      </c>
      <c r="K80" s="380"/>
    </row>
    <row r="81" spans="1:11" ht="14.4" x14ac:dyDescent="0.3">
      <c r="A81" s="310">
        <v>80</v>
      </c>
      <c r="B81" s="312"/>
      <c r="C81" s="312"/>
      <c r="D81" s="380"/>
      <c r="E81" s="381"/>
      <c r="F81" s="382"/>
      <c r="G81" s="382"/>
      <c r="H81" s="382"/>
      <c r="I81" s="382"/>
      <c r="J81" s="383">
        <f t="shared" si="3"/>
        <v>0</v>
      </c>
      <c r="K81" s="380"/>
    </row>
    <row r="82" spans="1:11" ht="14.4" x14ac:dyDescent="0.3">
      <c r="A82" s="310">
        <v>81</v>
      </c>
      <c r="B82" s="312"/>
      <c r="C82" s="312"/>
      <c r="D82" s="380"/>
      <c r="E82" s="381"/>
      <c r="F82" s="382"/>
      <c r="G82" s="382"/>
      <c r="H82" s="382"/>
      <c r="I82" s="382"/>
      <c r="J82" s="383">
        <f t="shared" si="3"/>
        <v>0</v>
      </c>
      <c r="K82" s="380"/>
    </row>
    <row r="83" spans="1:11" ht="14.4" x14ac:dyDescent="0.3">
      <c r="A83" s="310">
        <v>82</v>
      </c>
      <c r="B83" s="170"/>
      <c r="C83" s="170"/>
      <c r="D83" s="380"/>
      <c r="E83" s="381"/>
      <c r="F83" s="382"/>
      <c r="G83" s="382"/>
      <c r="H83" s="382"/>
      <c r="I83" s="382"/>
      <c r="J83" s="383">
        <f t="shared" si="3"/>
        <v>0</v>
      </c>
      <c r="K83" s="380"/>
    </row>
    <row r="84" spans="1:11" ht="14.4" x14ac:dyDescent="0.3">
      <c r="A84" s="310">
        <v>83</v>
      </c>
      <c r="B84" s="312"/>
      <c r="C84" s="312"/>
      <c r="D84" s="380"/>
      <c r="E84" s="381"/>
      <c r="F84" s="382"/>
      <c r="G84" s="382"/>
      <c r="H84" s="382"/>
      <c r="I84" s="382"/>
      <c r="J84" s="383">
        <f t="shared" si="3"/>
        <v>0</v>
      </c>
      <c r="K84" s="380"/>
    </row>
    <row r="85" spans="1:11" ht="14.4" x14ac:dyDescent="0.3">
      <c r="A85" s="310">
        <v>84</v>
      </c>
      <c r="B85" s="312"/>
      <c r="C85" s="312"/>
      <c r="D85" s="380"/>
      <c r="E85" s="381"/>
      <c r="F85" s="382"/>
      <c r="G85" s="382"/>
      <c r="H85" s="382"/>
      <c r="I85" s="382"/>
      <c r="J85" s="383">
        <f t="shared" si="3"/>
        <v>0</v>
      </c>
      <c r="K85" s="380"/>
    </row>
    <row r="86" spans="1:11" ht="14.4" x14ac:dyDescent="0.3">
      <c r="A86" s="310">
        <v>85</v>
      </c>
      <c r="B86" s="170"/>
      <c r="C86" s="170"/>
      <c r="D86" s="380"/>
      <c r="E86" s="381"/>
      <c r="F86" s="382"/>
      <c r="G86" s="382"/>
      <c r="H86" s="382"/>
      <c r="I86" s="382"/>
      <c r="J86" s="383">
        <f t="shared" si="3"/>
        <v>0</v>
      </c>
      <c r="K86" s="380"/>
    </row>
    <row r="87" spans="1:11" ht="14.4" x14ac:dyDescent="0.3">
      <c r="A87" s="310">
        <v>86</v>
      </c>
      <c r="B87" s="312"/>
      <c r="C87" s="312"/>
      <c r="D87" s="380"/>
      <c r="E87" s="381"/>
      <c r="F87" s="382"/>
      <c r="G87" s="382"/>
      <c r="H87" s="382"/>
      <c r="I87" s="382"/>
      <c r="J87" s="383">
        <f t="shared" si="3"/>
        <v>0</v>
      </c>
      <c r="K87" s="380"/>
    </row>
    <row r="88" spans="1:11" ht="14.4" x14ac:dyDescent="0.3">
      <c r="A88" s="310">
        <v>87</v>
      </c>
      <c r="B88" s="170"/>
      <c r="C88" s="170"/>
      <c r="D88" s="380"/>
      <c r="E88" s="381"/>
      <c r="F88" s="382"/>
      <c r="G88" s="382"/>
      <c r="H88" s="382"/>
      <c r="I88" s="382"/>
      <c r="J88" s="383">
        <f t="shared" si="3"/>
        <v>0</v>
      </c>
      <c r="K88" s="380"/>
    </row>
    <row r="89" spans="1:11" ht="14.4" x14ac:dyDescent="0.3">
      <c r="A89" s="310">
        <v>88</v>
      </c>
      <c r="B89" s="312"/>
      <c r="C89" s="312"/>
      <c r="D89" s="380"/>
      <c r="E89" s="381"/>
      <c r="F89" s="382"/>
      <c r="G89" s="382"/>
      <c r="H89" s="382"/>
      <c r="I89" s="382"/>
      <c r="J89" s="383">
        <f t="shared" si="3"/>
        <v>0</v>
      </c>
      <c r="K89" s="380"/>
    </row>
    <row r="90" spans="1:11" ht="14.4" x14ac:dyDescent="0.3">
      <c r="A90" s="310">
        <v>89</v>
      </c>
      <c r="B90" s="170"/>
      <c r="C90" s="170"/>
      <c r="D90" s="287"/>
      <c r="E90" s="288"/>
      <c r="F90" s="288"/>
      <c r="G90" s="288"/>
      <c r="H90" s="288"/>
      <c r="I90" s="288"/>
      <c r="J90" s="383">
        <f t="shared" si="3"/>
        <v>0</v>
      </c>
      <c r="K90" s="287"/>
    </row>
    <row r="91" spans="1:11" ht="14.4" x14ac:dyDescent="0.3">
      <c r="A91" s="310">
        <v>90</v>
      </c>
      <c r="B91" s="170"/>
      <c r="C91" s="170"/>
      <c r="D91" s="287"/>
      <c r="E91" s="288"/>
      <c r="F91" s="288"/>
      <c r="G91" s="288"/>
      <c r="H91" s="288"/>
      <c r="I91" s="288"/>
      <c r="J91" s="383">
        <f t="shared" si="3"/>
        <v>0</v>
      </c>
      <c r="K91" s="287"/>
    </row>
    <row r="92" spans="1:11" ht="14.4" x14ac:dyDescent="0.3">
      <c r="A92" s="310">
        <v>91</v>
      </c>
      <c r="B92" s="170"/>
      <c r="C92" s="170"/>
      <c r="D92" s="287"/>
      <c r="E92" s="288"/>
      <c r="F92" s="288"/>
      <c r="G92" s="288"/>
      <c r="H92" s="288"/>
      <c r="I92" s="288"/>
      <c r="J92" s="383">
        <f t="shared" si="3"/>
        <v>0</v>
      </c>
      <c r="K92" s="287"/>
    </row>
    <row r="93" spans="1:11" ht="14.4" x14ac:dyDescent="0.3">
      <c r="A93" s="310">
        <v>92</v>
      </c>
      <c r="B93" s="170"/>
      <c r="C93" s="170"/>
      <c r="D93" s="287"/>
      <c r="E93" s="288"/>
      <c r="F93" s="288"/>
      <c r="G93" s="288"/>
      <c r="H93" s="288"/>
      <c r="I93" s="288"/>
      <c r="J93" s="383">
        <f t="shared" si="3"/>
        <v>0</v>
      </c>
      <c r="K93" s="287"/>
    </row>
    <row r="94" spans="1:11" ht="14.4" x14ac:dyDescent="0.3">
      <c r="A94" s="310">
        <v>93</v>
      </c>
      <c r="B94" s="170"/>
      <c r="C94" s="170"/>
      <c r="D94" s="287"/>
      <c r="E94" s="288"/>
      <c r="F94" s="288"/>
      <c r="G94" s="288"/>
      <c r="H94" s="288"/>
      <c r="I94" s="288"/>
      <c r="J94" s="383">
        <f t="shared" si="3"/>
        <v>0</v>
      </c>
      <c r="K94" s="287"/>
    </row>
    <row r="95" spans="1:11" ht="14.4" x14ac:dyDescent="0.3">
      <c r="A95" s="310">
        <v>94</v>
      </c>
      <c r="B95" s="170"/>
      <c r="C95" s="170"/>
      <c r="D95" s="287"/>
      <c r="E95" s="288"/>
      <c r="F95" s="288"/>
      <c r="G95" s="288"/>
      <c r="H95" s="288"/>
      <c r="I95" s="288"/>
      <c r="J95" s="383">
        <f t="shared" si="3"/>
        <v>0</v>
      </c>
      <c r="K95" s="287"/>
    </row>
    <row r="96" spans="1:11" ht="14.4" x14ac:dyDescent="0.3">
      <c r="A96" s="310">
        <v>95</v>
      </c>
      <c r="B96" s="170"/>
      <c r="C96" s="170"/>
      <c r="D96" s="287"/>
      <c r="E96" s="288"/>
      <c r="F96" s="288"/>
      <c r="G96" s="288"/>
      <c r="H96" s="288"/>
      <c r="I96" s="288"/>
      <c r="J96" s="383">
        <f t="shared" si="3"/>
        <v>0</v>
      </c>
      <c r="K96" s="287"/>
    </row>
    <row r="97" spans="1:11" ht="14.4" x14ac:dyDescent="0.3">
      <c r="A97" s="310">
        <v>96</v>
      </c>
      <c r="B97" s="170"/>
      <c r="C97" s="170"/>
      <c r="D97" s="287"/>
      <c r="E97" s="288"/>
      <c r="F97" s="288"/>
      <c r="G97" s="288"/>
      <c r="H97" s="288"/>
      <c r="I97" s="288"/>
      <c r="J97" s="383">
        <f t="shared" si="3"/>
        <v>0</v>
      </c>
      <c r="K97" s="287"/>
    </row>
    <row r="98" spans="1:11" ht="14.4" x14ac:dyDescent="0.3">
      <c r="A98" s="310">
        <v>97</v>
      </c>
      <c r="B98" s="170"/>
      <c r="C98" s="170"/>
      <c r="D98" s="287"/>
      <c r="E98" s="288"/>
      <c r="F98" s="288"/>
      <c r="G98" s="288"/>
      <c r="H98" s="288"/>
      <c r="I98" s="288"/>
      <c r="J98" s="383">
        <f t="shared" si="3"/>
        <v>0</v>
      </c>
      <c r="K98" s="287"/>
    </row>
    <row r="99" spans="1:11" ht="14.4" x14ac:dyDescent="0.3">
      <c r="A99" s="310">
        <v>98</v>
      </c>
      <c r="B99" s="170"/>
      <c r="C99" s="170"/>
      <c r="D99" s="287"/>
      <c r="E99" s="288"/>
      <c r="F99" s="288"/>
      <c r="G99" s="288"/>
      <c r="H99" s="288"/>
      <c r="I99" s="288"/>
      <c r="J99" s="383">
        <f t="shared" si="3"/>
        <v>0</v>
      </c>
      <c r="K99" s="287"/>
    </row>
    <row r="100" spans="1:11" ht="14.4" x14ac:dyDescent="0.3">
      <c r="A100" s="310">
        <v>99</v>
      </c>
      <c r="B100" s="170"/>
      <c r="C100" s="170"/>
      <c r="D100" s="287"/>
      <c r="E100" s="288"/>
      <c r="F100" s="288"/>
      <c r="G100" s="288"/>
      <c r="H100" s="288"/>
      <c r="I100" s="288"/>
      <c r="J100" s="383">
        <f t="shared" si="3"/>
        <v>0</v>
      </c>
      <c r="K100" s="287"/>
    </row>
    <row r="101" spans="1:11" ht="15" thickBot="1" x14ac:dyDescent="0.35">
      <c r="A101" s="318">
        <v>100</v>
      </c>
      <c r="B101" s="176"/>
      <c r="C101" s="176"/>
      <c r="D101" s="289"/>
      <c r="E101" s="290"/>
      <c r="F101" s="290"/>
      <c r="G101" s="290"/>
      <c r="H101" s="290"/>
      <c r="I101" s="290"/>
      <c r="J101" s="384">
        <f t="shared" si="3"/>
        <v>0</v>
      </c>
      <c r="K101" s="289"/>
    </row>
  </sheetData>
  <sortState xmlns:xlrd2="http://schemas.microsoft.com/office/spreadsheetml/2017/richdata2" ref="A2:C67">
    <sortCondition ref="A2:A67"/>
  </sortState>
  <printOptions gridLines="1"/>
  <pageMargins left="0.7" right="0.7" top="0.75" bottom="0.75" header="0.3" footer="0.3"/>
  <pageSetup scale="87" fitToHeight="0" orientation="landscape" r:id="rId1"/>
  <headerFooter>
    <oddHeader>&amp;C&amp;16Futurity Day 1 Results</oddHeader>
  </headerFooter>
  <rowBreaks count="1" manualBreakCount="1">
    <brk id="40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L101"/>
  <sheetViews>
    <sheetView zoomScaleNormal="100" workbookViewId="0">
      <pane ySplit="1" topLeftCell="A2" activePane="bottomLeft" state="frozen"/>
      <selection pane="bottomLeft" activeCell="A2" sqref="A2:A67"/>
    </sheetView>
  </sheetViews>
  <sheetFormatPr defaultColWidth="8.69921875" defaultRowHeight="13.8" x14ac:dyDescent="0.25"/>
  <cols>
    <col min="1" max="1" width="4.3984375" style="107" customWidth="1"/>
    <col min="2" max="2" width="25.8984375" style="12" customWidth="1"/>
    <col min="3" max="3" width="16" style="12" customWidth="1"/>
    <col min="4" max="4" width="9" style="111"/>
    <col min="5" max="9" width="8.69921875" style="13"/>
    <col min="10" max="10" width="9" style="37"/>
    <col min="11" max="11" width="9" style="111"/>
    <col min="12" max="16384" width="8.69921875" style="12"/>
  </cols>
  <sheetData>
    <row r="1" spans="1:12" s="175" customFormat="1" ht="14.4" x14ac:dyDescent="0.3">
      <c r="A1" s="310"/>
      <c r="B1" s="308" t="s">
        <v>15</v>
      </c>
      <c r="C1" s="308" t="s">
        <v>16</v>
      </c>
      <c r="D1" s="311" t="s">
        <v>17</v>
      </c>
      <c r="E1" s="308" t="s">
        <v>18</v>
      </c>
      <c r="F1" s="308" t="s">
        <v>19</v>
      </c>
      <c r="G1" s="308" t="s">
        <v>20</v>
      </c>
      <c r="H1" s="308" t="s">
        <v>21</v>
      </c>
      <c r="I1" s="308" t="s">
        <v>22</v>
      </c>
      <c r="J1" s="314" t="s">
        <v>24</v>
      </c>
      <c r="K1" s="311" t="s">
        <v>25</v>
      </c>
      <c r="L1" s="107"/>
    </row>
    <row r="2" spans="1:12" s="137" customFormat="1" ht="14.4" x14ac:dyDescent="0.3">
      <c r="A2" s="310">
        <v>1</v>
      </c>
      <c r="B2" s="312" t="s">
        <v>231</v>
      </c>
      <c r="C2" s="312" t="s">
        <v>268</v>
      </c>
      <c r="D2" s="380"/>
      <c r="E2" s="381"/>
      <c r="F2" s="382"/>
      <c r="G2" s="382"/>
      <c r="H2" s="382"/>
      <c r="I2" s="382"/>
      <c r="J2" s="383">
        <f>SUM(E2:I2)</f>
        <v>0</v>
      </c>
      <c r="K2" s="380"/>
      <c r="L2" s="12"/>
    </row>
    <row r="3" spans="1:12" s="136" customFormat="1" ht="14.4" x14ac:dyDescent="0.3">
      <c r="A3" s="310">
        <v>2</v>
      </c>
      <c r="B3" s="312" t="s">
        <v>266</v>
      </c>
      <c r="C3" s="312" t="s">
        <v>267</v>
      </c>
      <c r="D3" s="380"/>
      <c r="E3" s="381"/>
      <c r="F3" s="382"/>
      <c r="G3" s="382"/>
      <c r="H3" s="382"/>
      <c r="I3" s="382"/>
      <c r="J3" s="383">
        <f t="shared" ref="J3:J66" si="0">SUM(E3:I3)</f>
        <v>0</v>
      </c>
      <c r="K3" s="380"/>
      <c r="L3" s="12"/>
    </row>
    <row r="4" spans="1:12" s="137" customFormat="1" ht="14.4" x14ac:dyDescent="0.3">
      <c r="A4" s="310">
        <v>3</v>
      </c>
      <c r="B4" s="312" t="s">
        <v>112</v>
      </c>
      <c r="C4" s="312" t="s">
        <v>113</v>
      </c>
      <c r="D4" s="380"/>
      <c r="E4" s="381"/>
      <c r="F4" s="382"/>
      <c r="G4" s="382"/>
      <c r="H4" s="382"/>
      <c r="I4" s="382"/>
      <c r="J4" s="383">
        <f t="shared" si="0"/>
        <v>0</v>
      </c>
      <c r="K4" s="380"/>
      <c r="L4" s="12"/>
    </row>
    <row r="5" spans="1:12" s="136" customFormat="1" ht="14.4" x14ac:dyDescent="0.3">
      <c r="A5" s="310">
        <v>4</v>
      </c>
      <c r="B5" s="312" t="s">
        <v>51</v>
      </c>
      <c r="C5" s="312" t="s">
        <v>265</v>
      </c>
      <c r="D5" s="380"/>
      <c r="E5" s="381"/>
      <c r="F5" s="382"/>
      <c r="G5" s="382"/>
      <c r="H5" s="382"/>
      <c r="I5" s="382"/>
      <c r="J5" s="383">
        <f t="shared" si="0"/>
        <v>0</v>
      </c>
      <c r="K5" s="380"/>
      <c r="L5" s="12"/>
    </row>
    <row r="6" spans="1:12" s="137" customFormat="1" ht="14.4" x14ac:dyDescent="0.3">
      <c r="A6" s="310">
        <v>5</v>
      </c>
      <c r="B6" s="170" t="s">
        <v>37</v>
      </c>
      <c r="C6" s="170" t="s">
        <v>264</v>
      </c>
      <c r="D6" s="380"/>
      <c r="E6" s="381"/>
      <c r="F6" s="382"/>
      <c r="G6" s="382"/>
      <c r="H6" s="382"/>
      <c r="I6" s="382"/>
      <c r="J6" s="383">
        <f t="shared" si="0"/>
        <v>0</v>
      </c>
      <c r="K6" s="380"/>
      <c r="L6" s="12"/>
    </row>
    <row r="7" spans="1:12" s="136" customFormat="1" ht="14.4" x14ac:dyDescent="0.3">
      <c r="A7" s="310">
        <v>6</v>
      </c>
      <c r="B7" s="170" t="s">
        <v>262</v>
      </c>
      <c r="C7" s="170" t="s">
        <v>263</v>
      </c>
      <c r="D7" s="380"/>
      <c r="E7" s="381"/>
      <c r="F7" s="382"/>
      <c r="G7" s="382"/>
      <c r="H7" s="382"/>
      <c r="I7" s="382"/>
      <c r="J7" s="383">
        <f t="shared" si="0"/>
        <v>0</v>
      </c>
      <c r="K7" s="380"/>
      <c r="L7" s="12"/>
    </row>
    <row r="8" spans="1:12" s="137" customFormat="1" ht="14.4" x14ac:dyDescent="0.3">
      <c r="A8" s="310">
        <v>7</v>
      </c>
      <c r="B8" s="170" t="s">
        <v>234</v>
      </c>
      <c r="C8" s="170" t="s">
        <v>261</v>
      </c>
      <c r="D8" s="380"/>
      <c r="E8" s="381"/>
      <c r="F8" s="382"/>
      <c r="G8" s="382"/>
      <c r="H8" s="382"/>
      <c r="I8" s="382"/>
      <c r="J8" s="383">
        <f t="shared" si="0"/>
        <v>0</v>
      </c>
      <c r="K8" s="380"/>
      <c r="L8" s="12"/>
    </row>
    <row r="9" spans="1:12" s="136" customFormat="1" ht="14.4" x14ac:dyDescent="0.3">
      <c r="A9" s="310">
        <v>8</v>
      </c>
      <c r="B9" s="313" t="s">
        <v>259</v>
      </c>
      <c r="C9" s="313" t="s">
        <v>260</v>
      </c>
      <c r="D9" s="380"/>
      <c r="E9" s="381"/>
      <c r="F9" s="382"/>
      <c r="G9" s="382"/>
      <c r="H9" s="382"/>
      <c r="I9" s="382"/>
      <c r="J9" s="383">
        <f t="shared" si="0"/>
        <v>0</v>
      </c>
      <c r="K9" s="380"/>
      <c r="L9" s="12"/>
    </row>
    <row r="10" spans="1:12" s="137" customFormat="1" ht="14.4" x14ac:dyDescent="0.3">
      <c r="A10" s="310">
        <v>9</v>
      </c>
      <c r="B10" s="312" t="s">
        <v>190</v>
      </c>
      <c r="C10" s="312" t="s">
        <v>258</v>
      </c>
      <c r="D10" s="380"/>
      <c r="E10" s="381"/>
      <c r="F10" s="382"/>
      <c r="G10" s="382"/>
      <c r="H10" s="382"/>
      <c r="I10" s="382"/>
      <c r="J10" s="383">
        <f t="shared" si="0"/>
        <v>0</v>
      </c>
      <c r="K10" s="380"/>
      <c r="L10" s="12"/>
    </row>
    <row r="11" spans="1:12" s="136" customFormat="1" ht="14.4" x14ac:dyDescent="0.3">
      <c r="A11" s="310">
        <v>10</v>
      </c>
      <c r="B11" s="312" t="s">
        <v>256</v>
      </c>
      <c r="C11" s="312" t="s">
        <v>257</v>
      </c>
      <c r="D11" s="380"/>
      <c r="E11" s="381"/>
      <c r="F11" s="382"/>
      <c r="G11" s="382"/>
      <c r="H11" s="382"/>
      <c r="I11" s="382"/>
      <c r="J11" s="383">
        <f t="shared" si="0"/>
        <v>0</v>
      </c>
      <c r="K11" s="380"/>
      <c r="L11" s="12"/>
    </row>
    <row r="12" spans="1:12" s="137" customFormat="1" ht="14.4" x14ac:dyDescent="0.3">
      <c r="A12" s="310">
        <v>11</v>
      </c>
      <c r="B12" s="170" t="s">
        <v>234</v>
      </c>
      <c r="C12" s="170" t="s">
        <v>255</v>
      </c>
      <c r="D12" s="380"/>
      <c r="E12" s="381"/>
      <c r="F12" s="382"/>
      <c r="G12" s="382"/>
      <c r="H12" s="382"/>
      <c r="I12" s="382"/>
      <c r="J12" s="383">
        <f t="shared" si="0"/>
        <v>0</v>
      </c>
      <c r="K12" s="380"/>
      <c r="L12" s="12"/>
    </row>
    <row r="13" spans="1:12" s="136" customFormat="1" ht="14.4" x14ac:dyDescent="0.3">
      <c r="A13" s="310">
        <v>12</v>
      </c>
      <c r="B13" s="312" t="s">
        <v>192</v>
      </c>
      <c r="C13" s="312" t="s">
        <v>254</v>
      </c>
      <c r="D13" s="380"/>
      <c r="E13" s="381"/>
      <c r="F13" s="382"/>
      <c r="G13" s="382"/>
      <c r="H13" s="382"/>
      <c r="I13" s="382"/>
      <c r="J13" s="383">
        <f t="shared" si="0"/>
        <v>0</v>
      </c>
      <c r="K13" s="380"/>
      <c r="L13" s="12"/>
    </row>
    <row r="14" spans="1:12" s="137" customFormat="1" ht="14.4" x14ac:dyDescent="0.3">
      <c r="A14" s="310">
        <v>13</v>
      </c>
      <c r="B14" s="312" t="s">
        <v>163</v>
      </c>
      <c r="C14" s="312" t="s">
        <v>253</v>
      </c>
      <c r="D14" s="380"/>
      <c r="E14" s="381"/>
      <c r="F14" s="382"/>
      <c r="G14" s="382"/>
      <c r="H14" s="382"/>
      <c r="I14" s="382"/>
      <c r="J14" s="383">
        <f t="shared" si="0"/>
        <v>0</v>
      </c>
      <c r="K14" s="380"/>
      <c r="L14" s="12"/>
    </row>
    <row r="15" spans="1:12" s="136" customFormat="1" ht="14.4" x14ac:dyDescent="0.3">
      <c r="A15" s="310">
        <v>14</v>
      </c>
      <c r="B15" s="170" t="s">
        <v>201</v>
      </c>
      <c r="C15" s="170" t="s">
        <v>252</v>
      </c>
      <c r="D15" s="380"/>
      <c r="E15" s="381"/>
      <c r="F15" s="382"/>
      <c r="G15" s="382"/>
      <c r="H15" s="382"/>
      <c r="I15" s="382"/>
      <c r="J15" s="383">
        <f t="shared" si="0"/>
        <v>0</v>
      </c>
      <c r="K15" s="380"/>
      <c r="L15" s="12"/>
    </row>
    <row r="16" spans="1:12" s="137" customFormat="1" ht="14.4" x14ac:dyDescent="0.3">
      <c r="A16" s="310">
        <v>15</v>
      </c>
      <c r="B16" s="170" t="s">
        <v>84</v>
      </c>
      <c r="C16" s="170" t="s">
        <v>85</v>
      </c>
      <c r="D16" s="380"/>
      <c r="E16" s="381"/>
      <c r="F16" s="382"/>
      <c r="G16" s="382"/>
      <c r="H16" s="382"/>
      <c r="I16" s="382"/>
      <c r="J16" s="383">
        <f t="shared" si="0"/>
        <v>0</v>
      </c>
      <c r="K16" s="380"/>
      <c r="L16" s="12"/>
    </row>
    <row r="17" spans="1:12" ht="14.4" x14ac:dyDescent="0.3">
      <c r="A17" s="310">
        <v>16</v>
      </c>
      <c r="B17" s="312" t="s">
        <v>250</v>
      </c>
      <c r="C17" s="312" t="s">
        <v>251</v>
      </c>
      <c r="D17" s="380"/>
      <c r="E17" s="381"/>
      <c r="F17" s="382"/>
      <c r="G17" s="382"/>
      <c r="H17" s="382"/>
      <c r="I17" s="382"/>
      <c r="J17" s="383">
        <f t="shared" si="0"/>
        <v>0</v>
      </c>
      <c r="K17" s="380"/>
    </row>
    <row r="18" spans="1:12" s="137" customFormat="1" ht="14.4" x14ac:dyDescent="0.3">
      <c r="A18" s="310">
        <v>17</v>
      </c>
      <c r="B18" s="170" t="s">
        <v>231</v>
      </c>
      <c r="C18" s="170" t="s">
        <v>249</v>
      </c>
      <c r="D18" s="380"/>
      <c r="E18" s="381"/>
      <c r="F18" s="382"/>
      <c r="G18" s="382"/>
      <c r="H18" s="382"/>
      <c r="I18" s="382"/>
      <c r="J18" s="383">
        <f t="shared" si="0"/>
        <v>0</v>
      </c>
      <c r="K18" s="380"/>
      <c r="L18" s="12"/>
    </row>
    <row r="19" spans="1:12" ht="14.4" x14ac:dyDescent="0.3">
      <c r="A19" s="310">
        <v>18</v>
      </c>
      <c r="B19" s="312" t="s">
        <v>216</v>
      </c>
      <c r="C19" s="312" t="s">
        <v>248</v>
      </c>
      <c r="D19" s="380"/>
      <c r="E19" s="381"/>
      <c r="F19" s="382"/>
      <c r="G19" s="382"/>
      <c r="H19" s="382"/>
      <c r="I19" s="382"/>
      <c r="J19" s="383">
        <f t="shared" si="0"/>
        <v>0</v>
      </c>
      <c r="K19" s="380"/>
    </row>
    <row r="20" spans="1:12" s="137" customFormat="1" ht="14.4" x14ac:dyDescent="0.3">
      <c r="A20" s="310">
        <v>19</v>
      </c>
      <c r="B20" s="170" t="s">
        <v>51</v>
      </c>
      <c r="C20" s="170" t="s">
        <v>247</v>
      </c>
      <c r="D20" s="380"/>
      <c r="E20" s="381"/>
      <c r="F20" s="382"/>
      <c r="G20" s="382"/>
      <c r="H20" s="382"/>
      <c r="I20" s="382"/>
      <c r="J20" s="383">
        <f t="shared" si="0"/>
        <v>0</v>
      </c>
      <c r="K20" s="380"/>
      <c r="L20" s="12"/>
    </row>
    <row r="21" spans="1:12" ht="14.4" x14ac:dyDescent="0.3">
      <c r="A21" s="310">
        <v>20</v>
      </c>
      <c r="B21" s="312" t="s">
        <v>60</v>
      </c>
      <c r="C21" s="312" t="s">
        <v>246</v>
      </c>
      <c r="D21" s="380"/>
      <c r="E21" s="381"/>
      <c r="F21" s="382"/>
      <c r="G21" s="382"/>
      <c r="H21" s="382"/>
      <c r="I21" s="382"/>
      <c r="J21" s="383">
        <f t="shared" si="0"/>
        <v>0</v>
      </c>
      <c r="K21" s="380"/>
    </row>
    <row r="22" spans="1:12" s="137" customFormat="1" ht="14.4" x14ac:dyDescent="0.3">
      <c r="A22" s="310">
        <v>21</v>
      </c>
      <c r="B22" s="312" t="s">
        <v>55</v>
      </c>
      <c r="C22" s="312" t="s">
        <v>245</v>
      </c>
      <c r="D22" s="380"/>
      <c r="E22" s="381"/>
      <c r="F22" s="382"/>
      <c r="G22" s="382"/>
      <c r="H22" s="382"/>
      <c r="I22" s="382"/>
      <c r="J22" s="383">
        <f t="shared" si="0"/>
        <v>0</v>
      </c>
      <c r="K22" s="380"/>
      <c r="L22" s="12"/>
    </row>
    <row r="23" spans="1:12" ht="14.4" x14ac:dyDescent="0.3">
      <c r="A23" s="310">
        <v>22</v>
      </c>
      <c r="B23" s="312" t="s">
        <v>236</v>
      </c>
      <c r="C23" s="312" t="s">
        <v>244</v>
      </c>
      <c r="D23" s="380"/>
      <c r="E23" s="381"/>
      <c r="F23" s="382"/>
      <c r="G23" s="382"/>
      <c r="H23" s="382"/>
      <c r="I23" s="382"/>
      <c r="J23" s="383">
        <f t="shared" si="0"/>
        <v>0</v>
      </c>
      <c r="K23" s="380"/>
    </row>
    <row r="24" spans="1:12" s="137" customFormat="1" ht="14.4" x14ac:dyDescent="0.3">
      <c r="A24" s="310">
        <v>23</v>
      </c>
      <c r="B24" s="170" t="s">
        <v>216</v>
      </c>
      <c r="C24" s="170" t="s">
        <v>243</v>
      </c>
      <c r="D24" s="380"/>
      <c r="E24" s="381"/>
      <c r="F24" s="382"/>
      <c r="G24" s="382"/>
      <c r="H24" s="382"/>
      <c r="I24" s="382"/>
      <c r="J24" s="383">
        <f t="shared" si="0"/>
        <v>0</v>
      </c>
      <c r="K24" s="380"/>
      <c r="L24" s="12"/>
    </row>
    <row r="25" spans="1:12" s="137" customFormat="1" ht="14.4" x14ac:dyDescent="0.3">
      <c r="A25" s="310">
        <v>24</v>
      </c>
      <c r="B25" s="170" t="s">
        <v>205</v>
      </c>
      <c r="C25" s="170" t="s">
        <v>242</v>
      </c>
      <c r="D25" s="380"/>
      <c r="E25" s="381"/>
      <c r="F25" s="382"/>
      <c r="G25" s="382"/>
      <c r="H25" s="382"/>
      <c r="I25" s="382"/>
      <c r="J25" s="383">
        <f t="shared" si="0"/>
        <v>0</v>
      </c>
      <c r="K25" s="380"/>
      <c r="L25" s="12"/>
    </row>
    <row r="26" spans="1:12" s="136" customFormat="1" ht="14.4" x14ac:dyDescent="0.3">
      <c r="A26" s="310">
        <v>25</v>
      </c>
      <c r="B26" s="170" t="s">
        <v>240</v>
      </c>
      <c r="C26" s="170" t="s">
        <v>241</v>
      </c>
      <c r="D26" s="380"/>
      <c r="E26" s="381"/>
      <c r="F26" s="382"/>
      <c r="G26" s="382"/>
      <c r="H26" s="382"/>
      <c r="I26" s="382"/>
      <c r="J26" s="383">
        <f t="shared" si="0"/>
        <v>0</v>
      </c>
      <c r="K26" s="380"/>
      <c r="L26" s="12"/>
    </row>
    <row r="27" spans="1:12" s="137" customFormat="1" ht="14.4" x14ac:dyDescent="0.3">
      <c r="A27" s="310">
        <v>26</v>
      </c>
      <c r="B27" s="170" t="s">
        <v>46</v>
      </c>
      <c r="C27" s="170" t="s">
        <v>239</v>
      </c>
      <c r="D27" s="380"/>
      <c r="E27" s="381"/>
      <c r="F27" s="382"/>
      <c r="G27" s="382"/>
      <c r="H27" s="382"/>
      <c r="I27" s="382"/>
      <c r="J27" s="383">
        <f t="shared" si="0"/>
        <v>0</v>
      </c>
      <c r="K27" s="380"/>
      <c r="L27" s="12"/>
    </row>
    <row r="28" spans="1:12" s="136" customFormat="1" ht="14.4" x14ac:dyDescent="0.3">
      <c r="A28" s="310">
        <v>27</v>
      </c>
      <c r="B28" s="170" t="s">
        <v>37</v>
      </c>
      <c r="C28" s="170" t="s">
        <v>238</v>
      </c>
      <c r="D28" s="380"/>
      <c r="E28" s="381"/>
      <c r="F28" s="382"/>
      <c r="G28" s="382"/>
      <c r="H28" s="382"/>
      <c r="I28" s="382"/>
      <c r="J28" s="383">
        <f t="shared" si="0"/>
        <v>0</v>
      </c>
      <c r="K28" s="380"/>
      <c r="L28" s="12"/>
    </row>
    <row r="29" spans="1:12" s="137" customFormat="1" ht="14.4" x14ac:dyDescent="0.3">
      <c r="A29" s="310">
        <v>28</v>
      </c>
      <c r="B29" s="312" t="s">
        <v>236</v>
      </c>
      <c r="C29" s="312" t="s">
        <v>237</v>
      </c>
      <c r="D29" s="380"/>
      <c r="E29" s="381"/>
      <c r="F29" s="382"/>
      <c r="G29" s="382"/>
      <c r="H29" s="382"/>
      <c r="I29" s="382"/>
      <c r="J29" s="383">
        <f t="shared" si="0"/>
        <v>0</v>
      </c>
      <c r="K29" s="380"/>
      <c r="L29" s="12"/>
    </row>
    <row r="30" spans="1:12" ht="14.4" x14ac:dyDescent="0.3">
      <c r="A30" s="310">
        <v>29</v>
      </c>
      <c r="B30" s="170" t="s">
        <v>84</v>
      </c>
      <c r="C30" s="170" t="s">
        <v>158</v>
      </c>
      <c r="D30" s="380"/>
      <c r="E30" s="381"/>
      <c r="F30" s="382"/>
      <c r="G30" s="382"/>
      <c r="H30" s="382"/>
      <c r="I30" s="382"/>
      <c r="J30" s="383">
        <f t="shared" si="0"/>
        <v>0</v>
      </c>
      <c r="K30" s="380"/>
    </row>
    <row r="31" spans="1:12" s="137" customFormat="1" ht="14.4" x14ac:dyDescent="0.3">
      <c r="A31" s="310">
        <v>30</v>
      </c>
      <c r="B31" s="312" t="s">
        <v>234</v>
      </c>
      <c r="C31" s="312" t="s">
        <v>235</v>
      </c>
      <c r="D31" s="380"/>
      <c r="E31" s="381"/>
      <c r="F31" s="382"/>
      <c r="G31" s="382"/>
      <c r="H31" s="382"/>
      <c r="I31" s="382"/>
      <c r="J31" s="383">
        <f t="shared" si="0"/>
        <v>0</v>
      </c>
      <c r="K31" s="380"/>
      <c r="L31" s="12"/>
    </row>
    <row r="32" spans="1:12" ht="14.4" x14ac:dyDescent="0.3">
      <c r="A32" s="310">
        <v>31</v>
      </c>
      <c r="B32" s="312" t="s">
        <v>26</v>
      </c>
      <c r="C32" s="312" t="s">
        <v>73</v>
      </c>
      <c r="D32" s="380"/>
      <c r="E32" s="381"/>
      <c r="F32" s="382"/>
      <c r="G32" s="382"/>
      <c r="H32" s="382"/>
      <c r="I32" s="382"/>
      <c r="J32" s="383">
        <f t="shared" si="0"/>
        <v>0</v>
      </c>
      <c r="K32" s="380"/>
    </row>
    <row r="33" spans="1:12" s="137" customFormat="1" ht="14.4" x14ac:dyDescent="0.3">
      <c r="A33" s="310">
        <v>32</v>
      </c>
      <c r="B33" s="312" t="s">
        <v>207</v>
      </c>
      <c r="C33" s="312" t="s">
        <v>233</v>
      </c>
      <c r="D33" s="380"/>
      <c r="E33" s="381"/>
      <c r="F33" s="382"/>
      <c r="G33" s="382"/>
      <c r="H33" s="382"/>
      <c r="I33" s="382"/>
      <c r="J33" s="383">
        <f t="shared" si="0"/>
        <v>0</v>
      </c>
      <c r="K33" s="380"/>
      <c r="L33" s="12"/>
    </row>
    <row r="34" spans="1:12" ht="14.4" x14ac:dyDescent="0.3">
      <c r="A34" s="310">
        <v>33</v>
      </c>
      <c r="B34" s="312" t="s">
        <v>231</v>
      </c>
      <c r="C34" s="312" t="s">
        <v>232</v>
      </c>
      <c r="D34" s="380"/>
      <c r="E34" s="381"/>
      <c r="F34" s="382"/>
      <c r="G34" s="382"/>
      <c r="H34" s="382"/>
      <c r="I34" s="382"/>
      <c r="J34" s="383">
        <f t="shared" si="0"/>
        <v>0</v>
      </c>
      <c r="K34" s="380"/>
    </row>
    <row r="35" spans="1:12" s="137" customFormat="1" ht="14.4" x14ac:dyDescent="0.3">
      <c r="A35" s="310">
        <v>34</v>
      </c>
      <c r="B35" s="170" t="s">
        <v>212</v>
      </c>
      <c r="C35" s="170" t="s">
        <v>230</v>
      </c>
      <c r="D35" s="380"/>
      <c r="E35" s="381"/>
      <c r="F35" s="382"/>
      <c r="G35" s="382"/>
      <c r="H35" s="382"/>
      <c r="I35" s="382"/>
      <c r="J35" s="383">
        <f t="shared" si="0"/>
        <v>0</v>
      </c>
      <c r="K35" s="380"/>
      <c r="L35" s="12"/>
    </row>
    <row r="36" spans="1:12" ht="14.4" x14ac:dyDescent="0.3">
      <c r="A36" s="310">
        <v>35</v>
      </c>
      <c r="B36" s="170" t="s">
        <v>51</v>
      </c>
      <c r="C36" s="170" t="s">
        <v>229</v>
      </c>
      <c r="D36" s="380"/>
      <c r="E36" s="381"/>
      <c r="F36" s="382"/>
      <c r="G36" s="382"/>
      <c r="H36" s="382"/>
      <c r="I36" s="382"/>
      <c r="J36" s="383">
        <f t="shared" si="0"/>
        <v>0</v>
      </c>
      <c r="K36" s="380"/>
    </row>
    <row r="37" spans="1:12" s="137" customFormat="1" ht="14.4" x14ac:dyDescent="0.3">
      <c r="A37" s="310">
        <v>36</v>
      </c>
      <c r="B37" s="312" t="s">
        <v>228</v>
      </c>
      <c r="C37" s="312" t="s">
        <v>213</v>
      </c>
      <c r="D37" s="380"/>
      <c r="E37" s="381"/>
      <c r="F37" s="382"/>
      <c r="G37" s="382"/>
      <c r="H37" s="382"/>
      <c r="I37" s="382"/>
      <c r="J37" s="383">
        <f t="shared" si="0"/>
        <v>0</v>
      </c>
      <c r="K37" s="380"/>
      <c r="L37" s="12"/>
    </row>
    <row r="38" spans="1:12" ht="14.4" x14ac:dyDescent="0.3">
      <c r="A38" s="310">
        <v>37</v>
      </c>
      <c r="B38" s="312" t="s">
        <v>46</v>
      </c>
      <c r="C38" s="312" t="s">
        <v>227</v>
      </c>
      <c r="D38" s="380"/>
      <c r="E38" s="381"/>
      <c r="F38" s="382"/>
      <c r="G38" s="382"/>
      <c r="H38" s="382"/>
      <c r="I38" s="382"/>
      <c r="J38" s="383">
        <f t="shared" si="0"/>
        <v>0</v>
      </c>
      <c r="K38" s="380"/>
    </row>
    <row r="39" spans="1:12" ht="14.4" x14ac:dyDescent="0.3">
      <c r="A39" s="310">
        <v>38</v>
      </c>
      <c r="B39" s="312" t="s">
        <v>225</v>
      </c>
      <c r="C39" s="312" t="s">
        <v>226</v>
      </c>
      <c r="D39" s="380"/>
      <c r="E39" s="381"/>
      <c r="F39" s="382"/>
      <c r="G39" s="382"/>
      <c r="H39" s="382"/>
      <c r="I39" s="382"/>
      <c r="J39" s="383">
        <f t="shared" si="0"/>
        <v>0</v>
      </c>
      <c r="K39" s="380"/>
    </row>
    <row r="40" spans="1:12" ht="14.4" x14ac:dyDescent="0.3">
      <c r="A40" s="310">
        <v>39</v>
      </c>
      <c r="B40" s="312" t="s">
        <v>34</v>
      </c>
      <c r="C40" s="312" t="s">
        <v>224</v>
      </c>
      <c r="D40" s="380"/>
      <c r="E40" s="381"/>
      <c r="F40" s="382"/>
      <c r="G40" s="382"/>
      <c r="H40" s="382"/>
      <c r="I40" s="382"/>
      <c r="J40" s="383">
        <f t="shared" si="0"/>
        <v>0</v>
      </c>
      <c r="K40" s="380"/>
    </row>
    <row r="41" spans="1:12" ht="14.4" x14ac:dyDescent="0.3">
      <c r="A41" s="310">
        <v>40</v>
      </c>
      <c r="B41" s="170" t="s">
        <v>196</v>
      </c>
      <c r="C41" s="170" t="s">
        <v>223</v>
      </c>
      <c r="D41" s="380"/>
      <c r="E41" s="381"/>
      <c r="F41" s="382"/>
      <c r="G41" s="382"/>
      <c r="H41" s="382"/>
      <c r="I41" s="382"/>
      <c r="J41" s="383">
        <f t="shared" si="0"/>
        <v>0</v>
      </c>
      <c r="K41" s="380"/>
    </row>
    <row r="42" spans="1:12" ht="14.4" x14ac:dyDescent="0.3">
      <c r="A42" s="310">
        <v>41</v>
      </c>
      <c r="B42" s="170" t="s">
        <v>203</v>
      </c>
      <c r="C42" s="170" t="s">
        <v>222</v>
      </c>
      <c r="D42" s="380"/>
      <c r="E42" s="381"/>
      <c r="F42" s="382"/>
      <c r="G42" s="382"/>
      <c r="H42" s="382"/>
      <c r="I42" s="382"/>
      <c r="J42" s="383">
        <f t="shared" si="0"/>
        <v>0</v>
      </c>
      <c r="K42" s="380"/>
    </row>
    <row r="43" spans="1:12" ht="14.4" x14ac:dyDescent="0.3">
      <c r="A43" s="310">
        <v>42</v>
      </c>
      <c r="B43" s="312" t="s">
        <v>212</v>
      </c>
      <c r="C43" s="312" t="s">
        <v>221</v>
      </c>
      <c r="D43" s="380"/>
      <c r="E43" s="381"/>
      <c r="F43" s="382"/>
      <c r="G43" s="382"/>
      <c r="H43" s="382"/>
      <c r="I43" s="382"/>
      <c r="J43" s="383">
        <f t="shared" si="0"/>
        <v>0</v>
      </c>
      <c r="K43" s="380"/>
    </row>
    <row r="44" spans="1:12" ht="14.4" x14ac:dyDescent="0.3">
      <c r="A44" s="310">
        <v>43</v>
      </c>
      <c r="B44" s="170" t="s">
        <v>125</v>
      </c>
      <c r="C44" s="170" t="s">
        <v>220</v>
      </c>
      <c r="D44" s="380"/>
      <c r="E44" s="381"/>
      <c r="F44" s="382"/>
      <c r="G44" s="382"/>
      <c r="H44" s="382"/>
      <c r="I44" s="382"/>
      <c r="J44" s="383">
        <f t="shared" si="0"/>
        <v>0</v>
      </c>
      <c r="K44" s="380"/>
    </row>
    <row r="45" spans="1:12" ht="14.4" x14ac:dyDescent="0.3">
      <c r="A45" s="310">
        <v>44</v>
      </c>
      <c r="B45" s="170" t="s">
        <v>60</v>
      </c>
      <c r="C45" s="170" t="s">
        <v>219</v>
      </c>
      <c r="D45" s="380"/>
      <c r="E45" s="381"/>
      <c r="F45" s="382"/>
      <c r="G45" s="382"/>
      <c r="H45" s="382"/>
      <c r="I45" s="382"/>
      <c r="J45" s="383">
        <f t="shared" si="0"/>
        <v>0</v>
      </c>
      <c r="K45" s="380"/>
    </row>
    <row r="46" spans="1:12" ht="14.4" x14ac:dyDescent="0.3">
      <c r="A46" s="310">
        <v>45</v>
      </c>
      <c r="B46" s="170" t="s">
        <v>79</v>
      </c>
      <c r="C46" s="170" t="s">
        <v>200</v>
      </c>
      <c r="D46" s="380"/>
      <c r="E46" s="381"/>
      <c r="F46" s="382"/>
      <c r="G46" s="382"/>
      <c r="H46" s="382"/>
      <c r="I46" s="382"/>
      <c r="J46" s="383">
        <f t="shared" si="0"/>
        <v>0</v>
      </c>
      <c r="K46" s="380"/>
    </row>
    <row r="47" spans="1:12" ht="14.4" x14ac:dyDescent="0.3">
      <c r="A47" s="310">
        <v>46</v>
      </c>
      <c r="B47" s="170" t="s">
        <v>203</v>
      </c>
      <c r="C47" s="170" t="s">
        <v>218</v>
      </c>
      <c r="D47" s="380"/>
      <c r="E47" s="381"/>
      <c r="F47" s="382"/>
      <c r="G47" s="382"/>
      <c r="H47" s="382"/>
      <c r="I47" s="382"/>
      <c r="J47" s="383">
        <f t="shared" si="0"/>
        <v>0</v>
      </c>
      <c r="K47" s="380"/>
    </row>
    <row r="48" spans="1:12" ht="14.4" x14ac:dyDescent="0.3">
      <c r="A48" s="310">
        <v>47</v>
      </c>
      <c r="B48" s="170" t="s">
        <v>216</v>
      </c>
      <c r="C48" s="170" t="s">
        <v>217</v>
      </c>
      <c r="D48" s="380"/>
      <c r="E48" s="381"/>
      <c r="F48" s="382"/>
      <c r="G48" s="382"/>
      <c r="H48" s="382"/>
      <c r="I48" s="382"/>
      <c r="J48" s="383">
        <f t="shared" si="0"/>
        <v>0</v>
      </c>
      <c r="K48" s="380"/>
    </row>
    <row r="49" spans="1:11" ht="14.4" x14ac:dyDescent="0.3">
      <c r="A49" s="310">
        <v>48</v>
      </c>
      <c r="B49" s="313" t="s">
        <v>198</v>
      </c>
      <c r="C49" s="313" t="s">
        <v>215</v>
      </c>
      <c r="D49" s="380"/>
      <c r="E49" s="381"/>
      <c r="F49" s="382"/>
      <c r="G49" s="382"/>
      <c r="H49" s="382"/>
      <c r="I49" s="382"/>
      <c r="J49" s="383">
        <f t="shared" si="0"/>
        <v>0</v>
      </c>
      <c r="K49" s="380"/>
    </row>
    <row r="50" spans="1:11" ht="14.4" x14ac:dyDescent="0.3">
      <c r="A50" s="310">
        <v>49</v>
      </c>
      <c r="B50" s="312" t="s">
        <v>123</v>
      </c>
      <c r="C50" s="312" t="s">
        <v>124</v>
      </c>
      <c r="D50" s="380"/>
      <c r="E50" s="381"/>
      <c r="F50" s="382"/>
      <c r="G50" s="382"/>
      <c r="H50" s="382"/>
      <c r="I50" s="382"/>
      <c r="J50" s="383">
        <f t="shared" si="0"/>
        <v>0</v>
      </c>
      <c r="K50" s="380"/>
    </row>
    <row r="51" spans="1:11" ht="14.4" x14ac:dyDescent="0.3">
      <c r="A51" s="310">
        <v>50</v>
      </c>
      <c r="B51" s="312" t="s">
        <v>205</v>
      </c>
      <c r="C51" s="312" t="s">
        <v>214</v>
      </c>
      <c r="D51" s="380"/>
      <c r="E51" s="381"/>
      <c r="F51" s="382"/>
      <c r="G51" s="382"/>
      <c r="H51" s="382"/>
      <c r="I51" s="382"/>
      <c r="J51" s="383">
        <f t="shared" si="0"/>
        <v>0</v>
      </c>
      <c r="K51" s="380"/>
    </row>
    <row r="52" spans="1:11" ht="14.4" x14ac:dyDescent="0.3">
      <c r="A52" s="310">
        <v>51</v>
      </c>
      <c r="B52" s="170" t="s">
        <v>212</v>
      </c>
      <c r="C52" s="170" t="s">
        <v>213</v>
      </c>
      <c r="D52" s="380"/>
      <c r="E52" s="381"/>
      <c r="F52" s="382"/>
      <c r="G52" s="382"/>
      <c r="H52" s="382"/>
      <c r="I52" s="382"/>
      <c r="J52" s="383">
        <f t="shared" si="0"/>
        <v>0</v>
      </c>
      <c r="K52" s="380"/>
    </row>
    <row r="53" spans="1:11" ht="14.4" x14ac:dyDescent="0.3">
      <c r="A53" s="310">
        <v>52</v>
      </c>
      <c r="B53" s="170" t="s">
        <v>196</v>
      </c>
      <c r="C53" s="170" t="s">
        <v>211</v>
      </c>
      <c r="D53" s="380"/>
      <c r="E53" s="381"/>
      <c r="F53" s="382"/>
      <c r="G53" s="382"/>
      <c r="H53" s="382"/>
      <c r="I53" s="382"/>
      <c r="J53" s="383">
        <f t="shared" si="0"/>
        <v>0</v>
      </c>
      <c r="K53" s="380"/>
    </row>
    <row r="54" spans="1:11" ht="14.4" x14ac:dyDescent="0.3">
      <c r="A54" s="310">
        <v>53</v>
      </c>
      <c r="B54" s="312" t="s">
        <v>55</v>
      </c>
      <c r="C54" s="312" t="s">
        <v>210</v>
      </c>
      <c r="D54" s="380"/>
      <c r="E54" s="381"/>
      <c r="F54" s="382"/>
      <c r="G54" s="382"/>
      <c r="H54" s="382"/>
      <c r="I54" s="382"/>
      <c r="J54" s="383">
        <f t="shared" si="0"/>
        <v>0</v>
      </c>
      <c r="K54" s="380"/>
    </row>
    <row r="55" spans="1:11" ht="14.4" x14ac:dyDescent="0.3">
      <c r="A55" s="310">
        <v>54</v>
      </c>
      <c r="B55" s="170" t="s">
        <v>198</v>
      </c>
      <c r="C55" s="170" t="s">
        <v>52</v>
      </c>
      <c r="D55" s="380"/>
      <c r="E55" s="381"/>
      <c r="F55" s="382"/>
      <c r="G55" s="382"/>
      <c r="H55" s="382"/>
      <c r="I55" s="382"/>
      <c r="J55" s="383">
        <f t="shared" si="0"/>
        <v>0</v>
      </c>
      <c r="K55" s="380"/>
    </row>
    <row r="56" spans="1:11" ht="14.4" x14ac:dyDescent="0.3">
      <c r="A56" s="310">
        <v>55</v>
      </c>
      <c r="B56" s="170" t="s">
        <v>34</v>
      </c>
      <c r="C56" s="170" t="s">
        <v>209</v>
      </c>
      <c r="D56" s="380"/>
      <c r="E56" s="381"/>
      <c r="F56" s="382"/>
      <c r="G56" s="382"/>
      <c r="H56" s="382"/>
      <c r="I56" s="382"/>
      <c r="J56" s="383">
        <f t="shared" si="0"/>
        <v>0</v>
      </c>
      <c r="K56" s="380"/>
    </row>
    <row r="57" spans="1:11" ht="14.4" x14ac:dyDescent="0.3">
      <c r="A57" s="310">
        <v>56</v>
      </c>
      <c r="B57" s="170" t="s">
        <v>207</v>
      </c>
      <c r="C57" s="170" t="s">
        <v>208</v>
      </c>
      <c r="D57" s="380"/>
      <c r="E57" s="381"/>
      <c r="F57" s="382"/>
      <c r="G57" s="382"/>
      <c r="H57" s="382"/>
      <c r="I57" s="382"/>
      <c r="J57" s="383">
        <f t="shared" si="0"/>
        <v>0</v>
      </c>
      <c r="K57" s="380"/>
    </row>
    <row r="58" spans="1:11" ht="14.4" x14ac:dyDescent="0.3">
      <c r="A58" s="310">
        <v>57</v>
      </c>
      <c r="B58" s="170" t="s">
        <v>205</v>
      </c>
      <c r="C58" s="170" t="s">
        <v>206</v>
      </c>
      <c r="D58" s="380"/>
      <c r="E58" s="381"/>
      <c r="F58" s="382"/>
      <c r="G58" s="382"/>
      <c r="H58" s="382"/>
      <c r="I58" s="382"/>
      <c r="J58" s="383">
        <f t="shared" si="0"/>
        <v>0</v>
      </c>
      <c r="K58" s="380"/>
    </row>
    <row r="59" spans="1:11" ht="14.4" x14ac:dyDescent="0.3">
      <c r="A59" s="310">
        <v>58</v>
      </c>
      <c r="B59" s="170" t="s">
        <v>203</v>
      </c>
      <c r="C59" s="170" t="s">
        <v>204</v>
      </c>
      <c r="D59" s="380"/>
      <c r="E59" s="381"/>
      <c r="F59" s="382"/>
      <c r="G59" s="382"/>
      <c r="H59" s="382"/>
      <c r="I59" s="382"/>
      <c r="J59" s="383">
        <f t="shared" si="0"/>
        <v>0</v>
      </c>
      <c r="K59" s="380"/>
    </row>
    <row r="60" spans="1:11" ht="14.4" x14ac:dyDescent="0.3">
      <c r="A60" s="310">
        <v>59</v>
      </c>
      <c r="B60" s="312" t="s">
        <v>192</v>
      </c>
      <c r="C60" s="312" t="s">
        <v>140</v>
      </c>
      <c r="D60" s="380"/>
      <c r="E60" s="381"/>
      <c r="F60" s="382"/>
      <c r="G60" s="382"/>
      <c r="H60" s="382"/>
      <c r="I60" s="382"/>
      <c r="J60" s="383">
        <f t="shared" si="0"/>
        <v>0</v>
      </c>
      <c r="K60" s="380"/>
    </row>
    <row r="61" spans="1:11" ht="14.4" x14ac:dyDescent="0.3">
      <c r="A61" s="310">
        <v>60</v>
      </c>
      <c r="B61" s="312" t="s">
        <v>201</v>
      </c>
      <c r="C61" s="312" t="s">
        <v>202</v>
      </c>
      <c r="D61" s="380"/>
      <c r="E61" s="381"/>
      <c r="F61" s="382"/>
      <c r="G61" s="382"/>
      <c r="H61" s="382"/>
      <c r="I61" s="382"/>
      <c r="J61" s="383">
        <f t="shared" si="0"/>
        <v>0</v>
      </c>
      <c r="K61" s="380"/>
    </row>
    <row r="62" spans="1:11" ht="14.4" x14ac:dyDescent="0.3">
      <c r="A62" s="310">
        <v>61</v>
      </c>
      <c r="B62" s="170" t="s">
        <v>55</v>
      </c>
      <c r="C62" s="170" t="s">
        <v>200</v>
      </c>
      <c r="D62" s="380"/>
      <c r="E62" s="381"/>
      <c r="F62" s="382"/>
      <c r="G62" s="382"/>
      <c r="H62" s="382"/>
      <c r="I62" s="382"/>
      <c r="J62" s="383">
        <f t="shared" si="0"/>
        <v>0</v>
      </c>
      <c r="K62" s="380"/>
    </row>
    <row r="63" spans="1:11" ht="14.4" x14ac:dyDescent="0.3">
      <c r="A63" s="310">
        <v>62</v>
      </c>
      <c r="B63" s="312" t="s">
        <v>198</v>
      </c>
      <c r="C63" s="312" t="s">
        <v>199</v>
      </c>
      <c r="D63" s="380"/>
      <c r="E63" s="381"/>
      <c r="F63" s="382"/>
      <c r="G63" s="382"/>
      <c r="H63" s="382"/>
      <c r="I63" s="382"/>
      <c r="J63" s="383">
        <f t="shared" si="0"/>
        <v>0</v>
      </c>
      <c r="K63" s="380"/>
    </row>
    <row r="64" spans="1:11" ht="14.4" x14ac:dyDescent="0.3">
      <c r="A64" s="310">
        <v>63</v>
      </c>
      <c r="B64" s="170" t="s">
        <v>196</v>
      </c>
      <c r="C64" s="170" t="s">
        <v>197</v>
      </c>
      <c r="D64" s="380"/>
      <c r="E64" s="381"/>
      <c r="F64" s="382"/>
      <c r="G64" s="382"/>
      <c r="H64" s="382"/>
      <c r="I64" s="382"/>
      <c r="J64" s="383">
        <f t="shared" si="0"/>
        <v>0</v>
      </c>
      <c r="K64" s="380"/>
    </row>
    <row r="65" spans="1:11" ht="14.4" x14ac:dyDescent="0.3">
      <c r="A65" s="310">
        <v>64</v>
      </c>
      <c r="B65" s="312" t="s">
        <v>194</v>
      </c>
      <c r="C65" s="312" t="s">
        <v>195</v>
      </c>
      <c r="D65" s="380"/>
      <c r="E65" s="381"/>
      <c r="F65" s="382"/>
      <c r="G65" s="382"/>
      <c r="H65" s="382"/>
      <c r="I65" s="382"/>
      <c r="J65" s="383">
        <f t="shared" si="0"/>
        <v>0</v>
      </c>
      <c r="K65" s="380"/>
    </row>
    <row r="66" spans="1:11" ht="14.4" x14ac:dyDescent="0.3">
      <c r="A66" s="310">
        <v>65</v>
      </c>
      <c r="B66" s="312" t="s">
        <v>192</v>
      </c>
      <c r="C66" s="312" t="s">
        <v>193</v>
      </c>
      <c r="D66" s="380"/>
      <c r="E66" s="381"/>
      <c r="F66" s="382"/>
      <c r="G66" s="382"/>
      <c r="H66" s="382"/>
      <c r="I66" s="382"/>
      <c r="J66" s="383">
        <f t="shared" si="0"/>
        <v>0</v>
      </c>
      <c r="K66" s="380"/>
    </row>
    <row r="67" spans="1:11" ht="14.4" x14ac:dyDescent="0.3">
      <c r="A67" s="310">
        <v>66</v>
      </c>
      <c r="B67" s="312" t="s">
        <v>190</v>
      </c>
      <c r="C67" s="312" t="s">
        <v>191</v>
      </c>
      <c r="D67" s="380"/>
      <c r="E67" s="381"/>
      <c r="F67" s="382"/>
      <c r="G67" s="382"/>
      <c r="H67" s="382"/>
      <c r="I67" s="382"/>
      <c r="J67" s="383">
        <f t="shared" ref="J67:J101" si="1">SUM(E67:I67)</f>
        <v>0</v>
      </c>
      <c r="K67" s="380"/>
    </row>
    <row r="68" spans="1:11" ht="14.4" x14ac:dyDescent="0.3">
      <c r="A68" s="310">
        <v>67</v>
      </c>
      <c r="B68" s="170"/>
      <c r="C68" s="170"/>
      <c r="D68" s="380"/>
      <c r="E68" s="381"/>
      <c r="F68" s="382"/>
      <c r="G68" s="382"/>
      <c r="H68" s="382"/>
      <c r="I68" s="382"/>
      <c r="J68" s="383">
        <f t="shared" si="1"/>
        <v>0</v>
      </c>
      <c r="K68" s="380"/>
    </row>
    <row r="69" spans="1:11" ht="14.4" x14ac:dyDescent="0.3">
      <c r="A69" s="310">
        <v>68</v>
      </c>
      <c r="B69" s="170"/>
      <c r="C69" s="170"/>
      <c r="D69" s="380"/>
      <c r="E69" s="381"/>
      <c r="F69" s="382"/>
      <c r="G69" s="382"/>
      <c r="H69" s="382"/>
      <c r="I69" s="382"/>
      <c r="J69" s="383">
        <f t="shared" si="1"/>
        <v>0</v>
      </c>
      <c r="K69" s="380"/>
    </row>
    <row r="70" spans="1:11" ht="14.4" x14ac:dyDescent="0.3">
      <c r="A70" s="310">
        <v>69</v>
      </c>
      <c r="B70" s="312"/>
      <c r="C70" s="312"/>
      <c r="D70" s="380"/>
      <c r="E70" s="381"/>
      <c r="F70" s="382"/>
      <c r="G70" s="382"/>
      <c r="H70" s="382"/>
      <c r="I70" s="382"/>
      <c r="J70" s="383">
        <f t="shared" si="1"/>
        <v>0</v>
      </c>
      <c r="K70" s="380"/>
    </row>
    <row r="71" spans="1:11" ht="14.4" x14ac:dyDescent="0.3">
      <c r="A71" s="310">
        <v>70</v>
      </c>
      <c r="B71" s="170"/>
      <c r="C71" s="170"/>
      <c r="D71" s="380"/>
      <c r="E71" s="381"/>
      <c r="F71" s="382"/>
      <c r="G71" s="382"/>
      <c r="H71" s="382"/>
      <c r="I71" s="382"/>
      <c r="J71" s="383">
        <f t="shared" si="1"/>
        <v>0</v>
      </c>
      <c r="K71" s="380"/>
    </row>
    <row r="72" spans="1:11" ht="14.4" x14ac:dyDescent="0.3">
      <c r="A72" s="310">
        <v>71</v>
      </c>
      <c r="B72" s="312"/>
      <c r="C72" s="312"/>
      <c r="D72" s="380"/>
      <c r="E72" s="381"/>
      <c r="F72" s="382"/>
      <c r="G72" s="382"/>
      <c r="H72" s="382"/>
      <c r="I72" s="382"/>
      <c r="J72" s="383">
        <f t="shared" si="1"/>
        <v>0</v>
      </c>
      <c r="K72" s="380"/>
    </row>
    <row r="73" spans="1:11" ht="14.4" x14ac:dyDescent="0.3">
      <c r="A73" s="310">
        <v>72</v>
      </c>
      <c r="B73" s="312"/>
      <c r="C73" s="312"/>
      <c r="D73" s="380"/>
      <c r="E73" s="381"/>
      <c r="F73" s="382"/>
      <c r="G73" s="382"/>
      <c r="H73" s="382"/>
      <c r="I73" s="382"/>
      <c r="J73" s="383">
        <f t="shared" si="1"/>
        <v>0</v>
      </c>
      <c r="K73" s="380"/>
    </row>
    <row r="74" spans="1:11" ht="14.4" x14ac:dyDescent="0.3">
      <c r="A74" s="310">
        <v>73</v>
      </c>
      <c r="B74" s="312"/>
      <c r="C74" s="312"/>
      <c r="D74" s="380"/>
      <c r="E74" s="381"/>
      <c r="F74" s="382"/>
      <c r="G74" s="382"/>
      <c r="H74" s="382"/>
      <c r="I74" s="382"/>
      <c r="J74" s="383">
        <f t="shared" si="1"/>
        <v>0</v>
      </c>
      <c r="K74" s="380"/>
    </row>
    <row r="75" spans="1:11" ht="14.4" x14ac:dyDescent="0.3">
      <c r="A75" s="310">
        <v>74</v>
      </c>
      <c r="B75" s="170"/>
      <c r="C75" s="170"/>
      <c r="D75" s="380"/>
      <c r="E75" s="381"/>
      <c r="F75" s="382"/>
      <c r="G75" s="382"/>
      <c r="H75" s="382"/>
      <c r="I75" s="382"/>
      <c r="J75" s="383">
        <f t="shared" si="1"/>
        <v>0</v>
      </c>
      <c r="K75" s="380"/>
    </row>
    <row r="76" spans="1:11" ht="14.4" x14ac:dyDescent="0.3">
      <c r="A76" s="310">
        <v>75</v>
      </c>
      <c r="B76" s="170"/>
      <c r="C76" s="170"/>
      <c r="D76" s="380"/>
      <c r="E76" s="381"/>
      <c r="F76" s="382"/>
      <c r="G76" s="382"/>
      <c r="H76" s="382"/>
      <c r="I76" s="382"/>
      <c r="J76" s="383">
        <f t="shared" si="1"/>
        <v>0</v>
      </c>
      <c r="K76" s="380"/>
    </row>
    <row r="77" spans="1:11" ht="14.4" x14ac:dyDescent="0.3">
      <c r="A77" s="310">
        <v>76</v>
      </c>
      <c r="B77" s="312"/>
      <c r="C77" s="312"/>
      <c r="D77" s="380"/>
      <c r="E77" s="381"/>
      <c r="F77" s="382"/>
      <c r="G77" s="382"/>
      <c r="H77" s="382"/>
      <c r="I77" s="382"/>
      <c r="J77" s="383">
        <f t="shared" si="1"/>
        <v>0</v>
      </c>
      <c r="K77" s="380"/>
    </row>
    <row r="78" spans="1:11" ht="14.4" x14ac:dyDescent="0.3">
      <c r="A78" s="310">
        <v>77</v>
      </c>
      <c r="B78" s="312"/>
      <c r="C78" s="312"/>
      <c r="D78" s="380"/>
      <c r="E78" s="381"/>
      <c r="F78" s="382"/>
      <c r="G78" s="382"/>
      <c r="H78" s="382"/>
      <c r="I78" s="382"/>
      <c r="J78" s="383">
        <f t="shared" si="1"/>
        <v>0</v>
      </c>
      <c r="K78" s="380"/>
    </row>
    <row r="79" spans="1:11" ht="14.4" x14ac:dyDescent="0.3">
      <c r="A79" s="310">
        <v>78</v>
      </c>
      <c r="B79" s="312"/>
      <c r="C79" s="312"/>
      <c r="D79" s="380"/>
      <c r="E79" s="381"/>
      <c r="F79" s="382"/>
      <c r="G79" s="382"/>
      <c r="H79" s="382"/>
      <c r="I79" s="382"/>
      <c r="J79" s="383">
        <f t="shared" si="1"/>
        <v>0</v>
      </c>
      <c r="K79" s="380"/>
    </row>
    <row r="80" spans="1:11" ht="14.4" x14ac:dyDescent="0.3">
      <c r="A80" s="310">
        <v>79</v>
      </c>
      <c r="B80" s="170"/>
      <c r="C80" s="170"/>
      <c r="D80" s="380"/>
      <c r="E80" s="381"/>
      <c r="F80" s="382"/>
      <c r="G80" s="382"/>
      <c r="H80" s="382"/>
      <c r="I80" s="382"/>
      <c r="J80" s="383">
        <f t="shared" si="1"/>
        <v>0</v>
      </c>
      <c r="K80" s="380"/>
    </row>
    <row r="81" spans="1:11" ht="14.4" x14ac:dyDescent="0.3">
      <c r="A81" s="310">
        <v>80</v>
      </c>
      <c r="B81" s="170"/>
      <c r="C81" s="170"/>
      <c r="D81" s="380"/>
      <c r="E81" s="381"/>
      <c r="F81" s="382"/>
      <c r="G81" s="382"/>
      <c r="H81" s="382"/>
      <c r="I81" s="382"/>
      <c r="J81" s="383">
        <f t="shared" si="1"/>
        <v>0</v>
      </c>
      <c r="K81" s="380"/>
    </row>
    <row r="82" spans="1:11" ht="14.4" x14ac:dyDescent="0.3">
      <c r="A82" s="310">
        <v>81</v>
      </c>
      <c r="B82" s="312"/>
      <c r="C82" s="312"/>
      <c r="D82" s="380"/>
      <c r="E82" s="381"/>
      <c r="F82" s="382"/>
      <c r="G82" s="382"/>
      <c r="H82" s="382"/>
      <c r="I82" s="382"/>
      <c r="J82" s="383">
        <f t="shared" si="1"/>
        <v>0</v>
      </c>
      <c r="K82" s="380"/>
    </row>
    <row r="83" spans="1:11" ht="14.4" x14ac:dyDescent="0.3">
      <c r="A83" s="310">
        <v>82</v>
      </c>
      <c r="B83" s="312"/>
      <c r="C83" s="312"/>
      <c r="D83" s="380"/>
      <c r="E83" s="381"/>
      <c r="F83" s="382"/>
      <c r="G83" s="382"/>
      <c r="H83" s="382"/>
      <c r="I83" s="382"/>
      <c r="J83" s="383">
        <f t="shared" si="1"/>
        <v>0</v>
      </c>
      <c r="K83" s="380"/>
    </row>
    <row r="84" spans="1:11" ht="14.4" x14ac:dyDescent="0.3">
      <c r="A84" s="310">
        <v>83</v>
      </c>
      <c r="B84" s="312"/>
      <c r="C84" s="312"/>
      <c r="D84" s="380"/>
      <c r="E84" s="381"/>
      <c r="F84" s="382"/>
      <c r="G84" s="382"/>
      <c r="H84" s="382"/>
      <c r="I84" s="382"/>
      <c r="J84" s="383">
        <f t="shared" si="1"/>
        <v>0</v>
      </c>
      <c r="K84" s="380"/>
    </row>
    <row r="85" spans="1:11" ht="14.4" x14ac:dyDescent="0.3">
      <c r="A85" s="310">
        <v>84</v>
      </c>
      <c r="B85" s="170"/>
      <c r="C85" s="170"/>
      <c r="D85" s="380"/>
      <c r="E85" s="381"/>
      <c r="F85" s="382"/>
      <c r="G85" s="382"/>
      <c r="H85" s="382"/>
      <c r="I85" s="382"/>
      <c r="J85" s="383">
        <f t="shared" si="1"/>
        <v>0</v>
      </c>
      <c r="K85" s="380"/>
    </row>
    <row r="86" spans="1:11" ht="14.4" x14ac:dyDescent="0.3">
      <c r="A86" s="310">
        <v>85</v>
      </c>
      <c r="B86" s="312"/>
      <c r="C86" s="312"/>
      <c r="D86" s="380"/>
      <c r="E86" s="381"/>
      <c r="F86" s="382"/>
      <c r="G86" s="382"/>
      <c r="H86" s="382"/>
      <c r="I86" s="382"/>
      <c r="J86" s="383">
        <f t="shared" si="1"/>
        <v>0</v>
      </c>
      <c r="K86" s="380"/>
    </row>
    <row r="87" spans="1:11" ht="14.4" x14ac:dyDescent="0.3">
      <c r="A87" s="310">
        <v>86</v>
      </c>
      <c r="B87" s="170"/>
      <c r="C87" s="170"/>
      <c r="D87" s="380"/>
      <c r="E87" s="381"/>
      <c r="F87" s="382"/>
      <c r="G87" s="382"/>
      <c r="H87" s="382"/>
      <c r="I87" s="382"/>
      <c r="J87" s="383">
        <f t="shared" si="1"/>
        <v>0</v>
      </c>
      <c r="K87" s="380"/>
    </row>
    <row r="88" spans="1:11" ht="14.4" x14ac:dyDescent="0.3">
      <c r="A88" s="310">
        <v>87</v>
      </c>
      <c r="B88" s="312"/>
      <c r="C88" s="312"/>
      <c r="D88" s="380"/>
      <c r="E88" s="381"/>
      <c r="F88" s="382"/>
      <c r="G88" s="382"/>
      <c r="H88" s="382"/>
      <c r="I88" s="382"/>
      <c r="J88" s="383">
        <f t="shared" si="1"/>
        <v>0</v>
      </c>
      <c r="K88" s="380"/>
    </row>
    <row r="89" spans="1:11" ht="14.4" x14ac:dyDescent="0.3">
      <c r="A89" s="310">
        <v>88</v>
      </c>
      <c r="B89" s="170"/>
      <c r="C89" s="170"/>
      <c r="D89" s="380"/>
      <c r="E89" s="381"/>
      <c r="F89" s="382"/>
      <c r="G89" s="382"/>
      <c r="H89" s="382"/>
      <c r="I89" s="382"/>
      <c r="J89" s="383">
        <f t="shared" si="1"/>
        <v>0</v>
      </c>
      <c r="K89" s="380"/>
    </row>
    <row r="90" spans="1:11" ht="14.4" x14ac:dyDescent="0.3">
      <c r="A90" s="310">
        <v>89</v>
      </c>
      <c r="B90" s="170"/>
      <c r="C90" s="170"/>
      <c r="D90" s="287"/>
      <c r="E90" s="288"/>
      <c r="F90" s="288"/>
      <c r="G90" s="288"/>
      <c r="H90" s="288"/>
      <c r="I90" s="288"/>
      <c r="J90" s="383">
        <f t="shared" si="1"/>
        <v>0</v>
      </c>
      <c r="K90" s="287"/>
    </row>
    <row r="91" spans="1:11" ht="14.4" x14ac:dyDescent="0.3">
      <c r="A91" s="310">
        <v>90</v>
      </c>
      <c r="B91" s="170"/>
      <c r="C91" s="170"/>
      <c r="D91" s="287"/>
      <c r="E91" s="288"/>
      <c r="F91" s="288"/>
      <c r="G91" s="288"/>
      <c r="H91" s="288"/>
      <c r="I91" s="288"/>
      <c r="J91" s="383">
        <f t="shared" si="1"/>
        <v>0</v>
      </c>
      <c r="K91" s="287"/>
    </row>
    <row r="92" spans="1:11" ht="14.4" x14ac:dyDescent="0.3">
      <c r="A92" s="310">
        <v>91</v>
      </c>
      <c r="B92" s="170"/>
      <c r="C92" s="170"/>
      <c r="D92" s="287"/>
      <c r="E92" s="288"/>
      <c r="F92" s="288"/>
      <c r="G92" s="288"/>
      <c r="H92" s="288"/>
      <c r="I92" s="288"/>
      <c r="J92" s="383">
        <f t="shared" si="1"/>
        <v>0</v>
      </c>
      <c r="K92" s="287"/>
    </row>
    <row r="93" spans="1:11" ht="14.4" x14ac:dyDescent="0.3">
      <c r="A93" s="310">
        <v>92</v>
      </c>
      <c r="B93" s="170"/>
      <c r="C93" s="170"/>
      <c r="D93" s="287"/>
      <c r="E93" s="288"/>
      <c r="F93" s="288"/>
      <c r="G93" s="288"/>
      <c r="H93" s="288"/>
      <c r="I93" s="288"/>
      <c r="J93" s="383">
        <f t="shared" si="1"/>
        <v>0</v>
      </c>
      <c r="K93" s="287"/>
    </row>
    <row r="94" spans="1:11" ht="14.4" x14ac:dyDescent="0.3">
      <c r="A94" s="310">
        <v>93</v>
      </c>
      <c r="B94" s="170"/>
      <c r="C94" s="170"/>
      <c r="D94" s="287"/>
      <c r="E94" s="288"/>
      <c r="F94" s="288"/>
      <c r="G94" s="288"/>
      <c r="H94" s="288"/>
      <c r="I94" s="288"/>
      <c r="J94" s="383">
        <f t="shared" si="1"/>
        <v>0</v>
      </c>
      <c r="K94" s="287"/>
    </row>
    <row r="95" spans="1:11" ht="14.4" x14ac:dyDescent="0.3">
      <c r="A95" s="310">
        <v>94</v>
      </c>
      <c r="B95" s="170"/>
      <c r="C95" s="170"/>
      <c r="D95" s="287"/>
      <c r="E95" s="288"/>
      <c r="F95" s="288"/>
      <c r="G95" s="288"/>
      <c r="H95" s="288"/>
      <c r="I95" s="288"/>
      <c r="J95" s="383">
        <f t="shared" si="1"/>
        <v>0</v>
      </c>
      <c r="K95" s="287"/>
    </row>
    <row r="96" spans="1:11" ht="14.4" x14ac:dyDescent="0.3">
      <c r="A96" s="310">
        <v>95</v>
      </c>
      <c r="B96" s="170"/>
      <c r="C96" s="170"/>
      <c r="D96" s="287"/>
      <c r="E96" s="288"/>
      <c r="F96" s="288"/>
      <c r="G96" s="288"/>
      <c r="H96" s="288"/>
      <c r="I96" s="288"/>
      <c r="J96" s="383">
        <f t="shared" si="1"/>
        <v>0</v>
      </c>
      <c r="K96" s="287"/>
    </row>
    <row r="97" spans="1:11" ht="14.4" x14ac:dyDescent="0.3">
      <c r="A97" s="310">
        <v>96</v>
      </c>
      <c r="B97" s="170"/>
      <c r="C97" s="170"/>
      <c r="D97" s="287"/>
      <c r="E97" s="288"/>
      <c r="F97" s="288"/>
      <c r="G97" s="288"/>
      <c r="H97" s="288"/>
      <c r="I97" s="288"/>
      <c r="J97" s="383">
        <f t="shared" si="1"/>
        <v>0</v>
      </c>
      <c r="K97" s="287"/>
    </row>
    <row r="98" spans="1:11" ht="14.4" x14ac:dyDescent="0.3">
      <c r="A98" s="310">
        <v>97</v>
      </c>
      <c r="B98" s="170"/>
      <c r="C98" s="170"/>
      <c r="D98" s="287"/>
      <c r="E98" s="288"/>
      <c r="F98" s="288"/>
      <c r="G98" s="288"/>
      <c r="H98" s="288"/>
      <c r="I98" s="288"/>
      <c r="J98" s="383">
        <f t="shared" si="1"/>
        <v>0</v>
      </c>
      <c r="K98" s="287"/>
    </row>
    <row r="99" spans="1:11" ht="14.4" x14ac:dyDescent="0.3">
      <c r="A99" s="310">
        <v>98</v>
      </c>
      <c r="B99" s="170"/>
      <c r="C99" s="170"/>
      <c r="D99" s="287"/>
      <c r="E99" s="288"/>
      <c r="F99" s="288"/>
      <c r="G99" s="288"/>
      <c r="H99" s="288"/>
      <c r="I99" s="288"/>
      <c r="J99" s="383">
        <f t="shared" si="1"/>
        <v>0</v>
      </c>
      <c r="K99" s="287"/>
    </row>
    <row r="100" spans="1:11" ht="14.4" x14ac:dyDescent="0.3">
      <c r="A100" s="310">
        <v>99</v>
      </c>
      <c r="B100" s="170"/>
      <c r="C100" s="170"/>
      <c r="D100" s="287"/>
      <c r="E100" s="288"/>
      <c r="F100" s="288"/>
      <c r="G100" s="288"/>
      <c r="H100" s="288"/>
      <c r="I100" s="288"/>
      <c r="J100" s="383">
        <f t="shared" si="1"/>
        <v>0</v>
      </c>
      <c r="K100" s="287"/>
    </row>
    <row r="101" spans="1:11" ht="15" thickBot="1" x14ac:dyDescent="0.35">
      <c r="A101" s="193">
        <v>100</v>
      </c>
      <c r="B101" s="176"/>
      <c r="C101" s="176"/>
      <c r="D101" s="289"/>
      <c r="E101" s="290"/>
      <c r="F101" s="290"/>
      <c r="G101" s="290"/>
      <c r="H101" s="290"/>
      <c r="I101" s="290"/>
      <c r="J101" s="384">
        <f t="shared" si="1"/>
        <v>0</v>
      </c>
      <c r="K101" s="289"/>
    </row>
  </sheetData>
  <sortState xmlns:xlrd2="http://schemas.microsoft.com/office/spreadsheetml/2017/richdata2" ref="A2:C67">
    <sortCondition descending="1" ref="A2:A67"/>
  </sortState>
  <printOptions gridLines="1"/>
  <pageMargins left="0.7" right="0.7" top="0.75" bottom="0.75" header="0.3" footer="0.3"/>
  <pageSetup scale="89" orientation="landscape" r:id="rId1"/>
  <rowBreaks count="1" manualBreakCount="1">
    <brk id="37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EA8D-5DF4-4B66-A19A-78BF6CFC5CD4}">
  <sheetPr>
    <tabColor rgb="FF00B050"/>
  </sheetPr>
  <dimension ref="A1:K101"/>
  <sheetViews>
    <sheetView zoomScaleNormal="100" workbookViewId="0">
      <pane ySplit="1" topLeftCell="A2" activePane="bottomLeft" state="frozen"/>
      <selection pane="bottomLeft" activeCell="G11" sqref="G11"/>
    </sheetView>
  </sheetViews>
  <sheetFormatPr defaultColWidth="8.69921875" defaultRowHeight="13.8" x14ac:dyDescent="0.25"/>
  <cols>
    <col min="1" max="1" width="4.3984375" style="113" customWidth="1"/>
    <col min="2" max="2" width="25.8984375" style="12" customWidth="1"/>
    <col min="3" max="3" width="16" style="12" customWidth="1"/>
    <col min="4" max="4" width="8.69921875" style="111"/>
    <col min="5" max="5" width="9.5" style="13" customWidth="1"/>
    <col min="6" max="6" width="9.796875" style="13" customWidth="1"/>
    <col min="7" max="7" width="9.5" style="13" customWidth="1"/>
    <col min="8" max="8" width="9.69921875" style="13" customWidth="1"/>
    <col min="9" max="9" width="10.19921875" style="13" customWidth="1"/>
    <col min="10" max="10" width="9.59765625" style="37" customWidth="1"/>
    <col min="11" max="11" width="8.69921875" style="111"/>
    <col min="12" max="16384" width="8.69921875" style="12"/>
  </cols>
  <sheetData>
    <row r="1" spans="1:11" s="175" customFormat="1" ht="14.4" x14ac:dyDescent="0.3">
      <c r="A1" s="308"/>
      <c r="B1" s="308" t="s">
        <v>15</v>
      </c>
      <c r="C1" s="308" t="s">
        <v>16</v>
      </c>
      <c r="D1" s="311" t="s">
        <v>17</v>
      </c>
      <c r="E1" s="308" t="s">
        <v>18</v>
      </c>
      <c r="F1" s="308" t="s">
        <v>19</v>
      </c>
      <c r="G1" s="308" t="s">
        <v>20</v>
      </c>
      <c r="H1" s="308" t="s">
        <v>21</v>
      </c>
      <c r="I1" s="308" t="s">
        <v>22</v>
      </c>
      <c r="J1" s="314" t="s">
        <v>24</v>
      </c>
      <c r="K1" s="311" t="s">
        <v>25</v>
      </c>
    </row>
    <row r="2" spans="1:11" s="137" customFormat="1" ht="14.4" x14ac:dyDescent="0.3">
      <c r="A2" s="308">
        <v>1</v>
      </c>
      <c r="B2" s="315"/>
      <c r="C2" s="315"/>
      <c r="D2" s="380"/>
      <c r="E2" s="381"/>
      <c r="F2" s="382"/>
      <c r="G2" s="382"/>
      <c r="H2" s="382"/>
      <c r="I2" s="382"/>
      <c r="J2" s="383">
        <f>SUM(E2:I2)</f>
        <v>0</v>
      </c>
      <c r="K2" s="380"/>
    </row>
    <row r="3" spans="1:11" s="136" customFormat="1" ht="14.4" x14ac:dyDescent="0.3">
      <c r="A3" s="308">
        <v>2</v>
      </c>
      <c r="B3" s="315"/>
      <c r="C3" s="315"/>
      <c r="D3" s="380"/>
      <c r="E3" s="381"/>
      <c r="F3" s="382"/>
      <c r="G3" s="382"/>
      <c r="H3" s="382"/>
      <c r="I3" s="382"/>
      <c r="J3" s="383">
        <f t="shared" ref="J3:J66" si="0">SUM(E3:I3)</f>
        <v>0</v>
      </c>
      <c r="K3" s="380"/>
    </row>
    <row r="4" spans="1:11" s="137" customFormat="1" ht="14.4" x14ac:dyDescent="0.3">
      <c r="A4" s="308">
        <v>3</v>
      </c>
      <c r="B4" s="316"/>
      <c r="C4" s="316"/>
      <c r="D4" s="380"/>
      <c r="E4" s="381"/>
      <c r="F4" s="382"/>
      <c r="G4" s="382"/>
      <c r="H4" s="382"/>
      <c r="I4" s="382"/>
      <c r="J4" s="383">
        <f t="shared" si="0"/>
        <v>0</v>
      </c>
      <c r="K4" s="380"/>
    </row>
    <row r="5" spans="1:11" s="136" customFormat="1" ht="14.4" x14ac:dyDescent="0.3">
      <c r="A5" s="308">
        <v>4</v>
      </c>
      <c r="B5" s="315"/>
      <c r="C5" s="315"/>
      <c r="D5" s="380"/>
      <c r="E5" s="381"/>
      <c r="F5" s="382"/>
      <c r="G5" s="382"/>
      <c r="H5" s="382"/>
      <c r="I5" s="382"/>
      <c r="J5" s="383">
        <f t="shared" si="0"/>
        <v>0</v>
      </c>
      <c r="K5" s="380"/>
    </row>
    <row r="6" spans="1:11" s="137" customFormat="1" ht="14.4" x14ac:dyDescent="0.3">
      <c r="A6" s="308">
        <v>5</v>
      </c>
      <c r="B6" s="315"/>
      <c r="C6" s="315"/>
      <c r="D6" s="380"/>
      <c r="E6" s="381"/>
      <c r="F6" s="382"/>
      <c r="G6" s="382"/>
      <c r="H6" s="382"/>
      <c r="I6" s="382"/>
      <c r="J6" s="383">
        <f t="shared" si="0"/>
        <v>0</v>
      </c>
      <c r="K6" s="380"/>
    </row>
    <row r="7" spans="1:11" s="136" customFormat="1" ht="14.4" x14ac:dyDescent="0.3">
      <c r="A7" s="308">
        <v>6</v>
      </c>
      <c r="B7" s="315"/>
      <c r="C7" s="315"/>
      <c r="D7" s="380"/>
      <c r="E7" s="381"/>
      <c r="F7" s="382"/>
      <c r="G7" s="382"/>
      <c r="H7" s="382"/>
      <c r="I7" s="382"/>
      <c r="J7" s="383">
        <f t="shared" si="0"/>
        <v>0</v>
      </c>
      <c r="K7" s="380"/>
    </row>
    <row r="8" spans="1:11" s="137" customFormat="1" ht="14.4" x14ac:dyDescent="0.3">
      <c r="A8" s="308">
        <v>7</v>
      </c>
      <c r="B8" s="315"/>
      <c r="C8" s="315"/>
      <c r="D8" s="380"/>
      <c r="E8" s="381"/>
      <c r="F8" s="382"/>
      <c r="G8" s="382"/>
      <c r="H8" s="382"/>
      <c r="I8" s="382"/>
      <c r="J8" s="383">
        <f t="shared" si="0"/>
        <v>0</v>
      </c>
      <c r="K8" s="380"/>
    </row>
    <row r="9" spans="1:11" s="136" customFormat="1" ht="14.4" x14ac:dyDescent="0.3">
      <c r="A9" s="308">
        <v>8</v>
      </c>
      <c r="B9" s="315"/>
      <c r="C9" s="315"/>
      <c r="D9" s="380"/>
      <c r="E9" s="381"/>
      <c r="F9" s="382"/>
      <c r="G9" s="382"/>
      <c r="H9" s="382"/>
      <c r="I9" s="382"/>
      <c r="J9" s="383">
        <f t="shared" si="0"/>
        <v>0</v>
      </c>
      <c r="K9" s="380"/>
    </row>
    <row r="10" spans="1:11" s="137" customFormat="1" ht="14.4" x14ac:dyDescent="0.3">
      <c r="A10" s="308">
        <v>9</v>
      </c>
      <c r="B10" s="315"/>
      <c r="C10" s="315"/>
      <c r="D10" s="380"/>
      <c r="E10" s="381"/>
      <c r="F10" s="382"/>
      <c r="G10" s="382"/>
      <c r="H10" s="382"/>
      <c r="I10" s="382"/>
      <c r="J10" s="383">
        <f t="shared" si="0"/>
        <v>0</v>
      </c>
      <c r="K10" s="380"/>
    </row>
    <row r="11" spans="1:11" s="136" customFormat="1" ht="14.4" x14ac:dyDescent="0.3">
      <c r="A11" s="308">
        <v>10</v>
      </c>
      <c r="B11" s="170"/>
      <c r="C11" s="170"/>
      <c r="D11" s="380"/>
      <c r="E11" s="381"/>
      <c r="F11" s="382"/>
      <c r="G11" s="382"/>
      <c r="H11" s="382"/>
      <c r="I11" s="382"/>
      <c r="J11" s="383">
        <f t="shared" si="0"/>
        <v>0</v>
      </c>
      <c r="K11" s="380"/>
    </row>
    <row r="12" spans="1:11" s="137" customFormat="1" ht="14.4" x14ac:dyDescent="0.3">
      <c r="A12" s="308">
        <v>11</v>
      </c>
      <c r="B12" s="170"/>
      <c r="C12" s="170"/>
      <c r="D12" s="380"/>
      <c r="E12" s="381"/>
      <c r="F12" s="382"/>
      <c r="G12" s="382"/>
      <c r="H12" s="382"/>
      <c r="I12" s="382"/>
      <c r="J12" s="383">
        <f t="shared" si="0"/>
        <v>0</v>
      </c>
      <c r="K12" s="380"/>
    </row>
    <row r="13" spans="1:11" s="136" customFormat="1" ht="14.4" x14ac:dyDescent="0.3">
      <c r="A13" s="308">
        <v>12</v>
      </c>
      <c r="B13" s="170"/>
      <c r="C13" s="170"/>
      <c r="D13" s="380"/>
      <c r="E13" s="381"/>
      <c r="F13" s="382"/>
      <c r="G13" s="382"/>
      <c r="H13" s="382"/>
      <c r="I13" s="382"/>
      <c r="J13" s="383">
        <f t="shared" si="0"/>
        <v>0</v>
      </c>
      <c r="K13" s="380"/>
    </row>
    <row r="14" spans="1:11" s="137" customFormat="1" ht="14.4" x14ac:dyDescent="0.3">
      <c r="A14" s="308">
        <v>13</v>
      </c>
      <c r="B14" s="170"/>
      <c r="C14" s="170"/>
      <c r="D14" s="380"/>
      <c r="E14" s="381"/>
      <c r="F14" s="382"/>
      <c r="G14" s="382"/>
      <c r="H14" s="382"/>
      <c r="I14" s="382"/>
      <c r="J14" s="383">
        <f t="shared" si="0"/>
        <v>0</v>
      </c>
      <c r="K14" s="380"/>
    </row>
    <row r="15" spans="1:11" s="136" customFormat="1" ht="14.4" x14ac:dyDescent="0.3">
      <c r="A15" s="308">
        <v>14</v>
      </c>
      <c r="B15" s="312"/>
      <c r="C15" s="312"/>
      <c r="D15" s="380"/>
      <c r="E15" s="381"/>
      <c r="F15" s="382"/>
      <c r="G15" s="382"/>
      <c r="H15" s="382"/>
      <c r="I15" s="382"/>
      <c r="J15" s="383">
        <f t="shared" si="0"/>
        <v>0</v>
      </c>
      <c r="K15" s="380"/>
    </row>
    <row r="16" spans="1:11" s="137" customFormat="1" ht="14.4" x14ac:dyDescent="0.3">
      <c r="A16" s="308">
        <v>15</v>
      </c>
      <c r="B16" s="170"/>
      <c r="C16" s="170"/>
      <c r="D16" s="380"/>
      <c r="E16" s="381"/>
      <c r="F16" s="382"/>
      <c r="G16" s="382"/>
      <c r="H16" s="382"/>
      <c r="I16" s="382"/>
      <c r="J16" s="383">
        <f t="shared" si="0"/>
        <v>0</v>
      </c>
      <c r="K16" s="380"/>
    </row>
    <row r="17" spans="1:11" ht="14.4" x14ac:dyDescent="0.3">
      <c r="A17" s="308">
        <v>16</v>
      </c>
      <c r="B17" s="170"/>
      <c r="C17" s="170"/>
      <c r="D17" s="380"/>
      <c r="E17" s="381"/>
      <c r="F17" s="382"/>
      <c r="G17" s="382"/>
      <c r="H17" s="382"/>
      <c r="I17" s="382"/>
      <c r="J17" s="383">
        <f t="shared" si="0"/>
        <v>0</v>
      </c>
      <c r="K17" s="380"/>
    </row>
    <row r="18" spans="1:11" s="137" customFormat="1" ht="14.4" x14ac:dyDescent="0.3">
      <c r="A18" s="308">
        <v>17</v>
      </c>
      <c r="B18" s="312"/>
      <c r="C18" s="312"/>
      <c r="D18" s="380"/>
      <c r="E18" s="381"/>
      <c r="F18" s="382"/>
      <c r="G18" s="382"/>
      <c r="H18" s="382"/>
      <c r="I18" s="382"/>
      <c r="J18" s="383">
        <f t="shared" si="0"/>
        <v>0</v>
      </c>
      <c r="K18" s="380"/>
    </row>
    <row r="19" spans="1:11" ht="14.4" x14ac:dyDescent="0.3">
      <c r="A19" s="308">
        <v>18</v>
      </c>
      <c r="B19" s="312"/>
      <c r="C19" s="312"/>
      <c r="D19" s="380"/>
      <c r="E19" s="381"/>
      <c r="F19" s="382"/>
      <c r="G19" s="382"/>
      <c r="H19" s="382"/>
      <c r="I19" s="382"/>
      <c r="J19" s="383">
        <f t="shared" si="0"/>
        <v>0</v>
      </c>
      <c r="K19" s="380"/>
    </row>
    <row r="20" spans="1:11" s="137" customFormat="1" ht="14.4" x14ac:dyDescent="0.3">
      <c r="A20" s="308">
        <v>19</v>
      </c>
      <c r="B20" s="313"/>
      <c r="C20" s="313"/>
      <c r="D20" s="380"/>
      <c r="E20" s="381"/>
      <c r="F20" s="382"/>
      <c r="G20" s="382"/>
      <c r="H20" s="382"/>
      <c r="I20" s="382"/>
      <c r="J20" s="383">
        <f t="shared" si="0"/>
        <v>0</v>
      </c>
      <c r="K20" s="380"/>
    </row>
    <row r="21" spans="1:11" ht="14.4" x14ac:dyDescent="0.3">
      <c r="A21" s="308">
        <v>20</v>
      </c>
      <c r="B21" s="170"/>
      <c r="C21" s="170"/>
      <c r="D21" s="380"/>
      <c r="E21" s="381"/>
      <c r="F21" s="382"/>
      <c r="G21" s="382"/>
      <c r="H21" s="382"/>
      <c r="I21" s="382"/>
      <c r="J21" s="383">
        <f t="shared" si="0"/>
        <v>0</v>
      </c>
      <c r="K21" s="380"/>
    </row>
    <row r="22" spans="1:11" s="137" customFormat="1" ht="14.4" x14ac:dyDescent="0.3">
      <c r="A22" s="308">
        <v>21</v>
      </c>
      <c r="B22" s="170"/>
      <c r="C22" s="170"/>
      <c r="D22" s="380"/>
      <c r="E22" s="381"/>
      <c r="F22" s="382"/>
      <c r="G22" s="382"/>
      <c r="H22" s="382"/>
      <c r="I22" s="382"/>
      <c r="J22" s="383">
        <f t="shared" si="0"/>
        <v>0</v>
      </c>
      <c r="K22" s="380"/>
    </row>
    <row r="23" spans="1:11" ht="14.4" x14ac:dyDescent="0.3">
      <c r="A23" s="308">
        <v>22</v>
      </c>
      <c r="B23" s="170"/>
      <c r="C23" s="170"/>
      <c r="D23" s="380"/>
      <c r="E23" s="381"/>
      <c r="F23" s="382"/>
      <c r="G23" s="382"/>
      <c r="H23" s="382"/>
      <c r="I23" s="382"/>
      <c r="J23" s="383">
        <f t="shared" si="0"/>
        <v>0</v>
      </c>
      <c r="K23" s="380"/>
    </row>
    <row r="24" spans="1:11" s="137" customFormat="1" ht="14.4" x14ac:dyDescent="0.3">
      <c r="A24" s="308">
        <v>23</v>
      </c>
      <c r="B24" s="170"/>
      <c r="C24" s="170"/>
      <c r="D24" s="380"/>
      <c r="E24" s="381"/>
      <c r="F24" s="382"/>
      <c r="G24" s="382"/>
      <c r="H24" s="382"/>
      <c r="I24" s="382"/>
      <c r="J24" s="383">
        <f t="shared" si="0"/>
        <v>0</v>
      </c>
      <c r="K24" s="380"/>
    </row>
    <row r="25" spans="1:11" s="137" customFormat="1" ht="14.4" x14ac:dyDescent="0.3">
      <c r="A25" s="308">
        <v>24</v>
      </c>
      <c r="B25" s="170"/>
      <c r="C25" s="170"/>
      <c r="D25" s="380"/>
      <c r="E25" s="381"/>
      <c r="F25" s="382"/>
      <c r="G25" s="382"/>
      <c r="H25" s="382"/>
      <c r="I25" s="382"/>
      <c r="J25" s="383">
        <f t="shared" si="0"/>
        <v>0</v>
      </c>
      <c r="K25" s="380"/>
    </row>
    <row r="26" spans="1:11" s="136" customFormat="1" ht="14.4" x14ac:dyDescent="0.3">
      <c r="A26" s="308">
        <v>25</v>
      </c>
      <c r="B26" s="312"/>
      <c r="C26" s="312"/>
      <c r="D26" s="380"/>
      <c r="E26" s="381"/>
      <c r="F26" s="382"/>
      <c r="G26" s="382"/>
      <c r="H26" s="382"/>
      <c r="I26" s="382"/>
      <c r="J26" s="383">
        <f t="shared" si="0"/>
        <v>0</v>
      </c>
      <c r="K26" s="380"/>
    </row>
    <row r="27" spans="1:11" s="137" customFormat="1" ht="14.4" x14ac:dyDescent="0.3">
      <c r="A27" s="308">
        <v>26</v>
      </c>
      <c r="B27" s="170"/>
      <c r="C27" s="170"/>
      <c r="D27" s="380"/>
      <c r="E27" s="381"/>
      <c r="F27" s="382"/>
      <c r="G27" s="382"/>
      <c r="H27" s="382"/>
      <c r="I27" s="382"/>
      <c r="J27" s="383">
        <f t="shared" si="0"/>
        <v>0</v>
      </c>
      <c r="K27" s="380"/>
    </row>
    <row r="28" spans="1:11" s="136" customFormat="1" ht="14.4" x14ac:dyDescent="0.3">
      <c r="A28" s="308">
        <v>27</v>
      </c>
      <c r="B28" s="170"/>
      <c r="C28" s="170"/>
      <c r="D28" s="380"/>
      <c r="E28" s="381"/>
      <c r="F28" s="382"/>
      <c r="G28" s="382"/>
      <c r="H28" s="382"/>
      <c r="I28" s="382"/>
      <c r="J28" s="383">
        <f t="shared" si="0"/>
        <v>0</v>
      </c>
      <c r="K28" s="380"/>
    </row>
    <row r="29" spans="1:11" s="137" customFormat="1" ht="14.4" x14ac:dyDescent="0.3">
      <c r="A29" s="308">
        <v>28</v>
      </c>
      <c r="B29" s="312"/>
      <c r="C29" s="312"/>
      <c r="D29" s="380"/>
      <c r="E29" s="381"/>
      <c r="F29" s="382"/>
      <c r="G29" s="382"/>
      <c r="H29" s="382"/>
      <c r="I29" s="382"/>
      <c r="J29" s="383">
        <f t="shared" si="0"/>
        <v>0</v>
      </c>
      <c r="K29" s="380"/>
    </row>
    <row r="30" spans="1:11" ht="14.4" x14ac:dyDescent="0.3">
      <c r="A30" s="308">
        <v>29</v>
      </c>
      <c r="B30" s="312"/>
      <c r="C30" s="312"/>
      <c r="D30" s="380"/>
      <c r="E30" s="381"/>
      <c r="F30" s="382"/>
      <c r="G30" s="382"/>
      <c r="H30" s="382"/>
      <c r="I30" s="382"/>
      <c r="J30" s="383">
        <f t="shared" si="0"/>
        <v>0</v>
      </c>
      <c r="K30" s="380"/>
    </row>
    <row r="31" spans="1:11" s="137" customFormat="1" ht="14.4" x14ac:dyDescent="0.3">
      <c r="A31" s="308">
        <v>30</v>
      </c>
      <c r="B31" s="312"/>
      <c r="C31" s="312"/>
      <c r="D31" s="380"/>
      <c r="E31" s="381"/>
      <c r="F31" s="382"/>
      <c r="G31" s="382"/>
      <c r="H31" s="382"/>
      <c r="I31" s="382"/>
      <c r="J31" s="383">
        <f t="shared" si="0"/>
        <v>0</v>
      </c>
      <c r="K31" s="380"/>
    </row>
    <row r="32" spans="1:11" ht="14.4" x14ac:dyDescent="0.3">
      <c r="A32" s="308">
        <v>31</v>
      </c>
      <c r="B32" s="312"/>
      <c r="C32" s="312"/>
      <c r="D32" s="380"/>
      <c r="E32" s="381"/>
      <c r="F32" s="382"/>
      <c r="G32" s="382"/>
      <c r="H32" s="382"/>
      <c r="I32" s="382"/>
      <c r="J32" s="383">
        <f t="shared" si="0"/>
        <v>0</v>
      </c>
      <c r="K32" s="380"/>
    </row>
    <row r="33" spans="1:11" s="137" customFormat="1" ht="14.4" x14ac:dyDescent="0.3">
      <c r="A33" s="308">
        <v>32</v>
      </c>
      <c r="B33" s="170"/>
      <c r="C33" s="170"/>
      <c r="D33" s="380"/>
      <c r="E33" s="381"/>
      <c r="F33" s="382"/>
      <c r="G33" s="382"/>
      <c r="H33" s="382"/>
      <c r="I33" s="382"/>
      <c r="J33" s="383">
        <f t="shared" si="0"/>
        <v>0</v>
      </c>
      <c r="K33" s="380"/>
    </row>
    <row r="34" spans="1:11" ht="14.4" x14ac:dyDescent="0.3">
      <c r="A34" s="308">
        <v>33</v>
      </c>
      <c r="B34" s="170"/>
      <c r="C34" s="170"/>
      <c r="D34" s="380"/>
      <c r="E34" s="381"/>
      <c r="F34" s="382"/>
      <c r="G34" s="382"/>
      <c r="H34" s="382"/>
      <c r="I34" s="382"/>
      <c r="J34" s="383">
        <f t="shared" si="0"/>
        <v>0</v>
      </c>
      <c r="K34" s="380"/>
    </row>
    <row r="35" spans="1:11" s="137" customFormat="1" ht="14.4" x14ac:dyDescent="0.3">
      <c r="A35" s="308">
        <v>34</v>
      </c>
      <c r="B35" s="312"/>
      <c r="C35" s="312"/>
      <c r="D35" s="380"/>
      <c r="E35" s="381"/>
      <c r="F35" s="382"/>
      <c r="G35" s="382"/>
      <c r="H35" s="382"/>
      <c r="I35" s="382"/>
      <c r="J35" s="383">
        <f t="shared" si="0"/>
        <v>0</v>
      </c>
      <c r="K35" s="380"/>
    </row>
    <row r="36" spans="1:11" ht="14.4" x14ac:dyDescent="0.3">
      <c r="A36" s="308">
        <v>35</v>
      </c>
      <c r="B36" s="312"/>
      <c r="C36" s="312"/>
      <c r="D36" s="380"/>
      <c r="E36" s="381"/>
      <c r="F36" s="382"/>
      <c r="G36" s="382"/>
      <c r="H36" s="382"/>
      <c r="I36" s="382"/>
      <c r="J36" s="383">
        <f t="shared" si="0"/>
        <v>0</v>
      </c>
      <c r="K36" s="380"/>
    </row>
    <row r="37" spans="1:11" s="137" customFormat="1" ht="14.4" x14ac:dyDescent="0.3">
      <c r="A37" s="308">
        <v>36</v>
      </c>
      <c r="B37" s="312"/>
      <c r="C37" s="312"/>
      <c r="D37" s="380"/>
      <c r="E37" s="381"/>
      <c r="F37" s="382"/>
      <c r="G37" s="382"/>
      <c r="H37" s="382"/>
      <c r="I37" s="382"/>
      <c r="J37" s="383">
        <f t="shared" si="0"/>
        <v>0</v>
      </c>
      <c r="K37" s="380"/>
    </row>
    <row r="38" spans="1:11" ht="14.4" x14ac:dyDescent="0.3">
      <c r="A38" s="308">
        <v>37</v>
      </c>
      <c r="B38" s="312"/>
      <c r="C38" s="312"/>
      <c r="D38" s="380"/>
      <c r="E38" s="381"/>
      <c r="F38" s="382"/>
      <c r="G38" s="382"/>
      <c r="H38" s="382"/>
      <c r="I38" s="382"/>
      <c r="J38" s="383">
        <f t="shared" si="0"/>
        <v>0</v>
      </c>
      <c r="K38" s="380"/>
    </row>
    <row r="39" spans="1:11" ht="14.4" x14ac:dyDescent="0.3">
      <c r="A39" s="308">
        <v>38</v>
      </c>
      <c r="B39" s="170"/>
      <c r="C39" s="170"/>
      <c r="D39" s="380"/>
      <c r="E39" s="381"/>
      <c r="F39" s="382"/>
      <c r="G39" s="382"/>
      <c r="H39" s="382"/>
      <c r="I39" s="382"/>
      <c r="J39" s="383">
        <f t="shared" si="0"/>
        <v>0</v>
      </c>
      <c r="K39" s="380"/>
    </row>
    <row r="40" spans="1:11" ht="14.4" x14ac:dyDescent="0.3">
      <c r="A40" s="308">
        <v>39</v>
      </c>
      <c r="B40" s="312"/>
      <c r="C40" s="312"/>
      <c r="D40" s="380"/>
      <c r="E40" s="381"/>
      <c r="F40" s="382"/>
      <c r="G40" s="382"/>
      <c r="H40" s="382"/>
      <c r="I40" s="382"/>
      <c r="J40" s="383">
        <f t="shared" si="0"/>
        <v>0</v>
      </c>
      <c r="K40" s="380"/>
    </row>
    <row r="41" spans="1:11" ht="14.4" x14ac:dyDescent="0.3">
      <c r="A41" s="308">
        <v>40</v>
      </c>
      <c r="B41" s="170"/>
      <c r="C41" s="170"/>
      <c r="D41" s="380"/>
      <c r="E41" s="381"/>
      <c r="F41" s="382"/>
      <c r="G41" s="382"/>
      <c r="H41" s="382"/>
      <c r="I41" s="382"/>
      <c r="J41" s="383">
        <f t="shared" si="0"/>
        <v>0</v>
      </c>
      <c r="K41" s="380"/>
    </row>
    <row r="42" spans="1:11" ht="14.4" x14ac:dyDescent="0.3">
      <c r="A42" s="308">
        <v>41</v>
      </c>
      <c r="B42" s="170"/>
      <c r="C42" s="170"/>
      <c r="D42" s="380"/>
      <c r="E42" s="381"/>
      <c r="F42" s="382"/>
      <c r="G42" s="382"/>
      <c r="H42" s="382"/>
      <c r="I42" s="382"/>
      <c r="J42" s="383">
        <f t="shared" si="0"/>
        <v>0</v>
      </c>
      <c r="K42" s="380"/>
    </row>
    <row r="43" spans="1:11" ht="14.4" x14ac:dyDescent="0.3">
      <c r="A43" s="308">
        <v>42</v>
      </c>
      <c r="B43" s="170"/>
      <c r="C43" s="170"/>
      <c r="D43" s="380"/>
      <c r="E43" s="381"/>
      <c r="F43" s="382"/>
      <c r="G43" s="382"/>
      <c r="H43" s="382"/>
      <c r="I43" s="382"/>
      <c r="J43" s="383">
        <f t="shared" si="0"/>
        <v>0</v>
      </c>
      <c r="K43" s="380"/>
    </row>
    <row r="44" spans="1:11" ht="14.4" x14ac:dyDescent="0.3">
      <c r="A44" s="308">
        <v>43</v>
      </c>
      <c r="B44" s="170"/>
      <c r="C44" s="170"/>
      <c r="D44" s="380"/>
      <c r="E44" s="381"/>
      <c r="F44" s="382"/>
      <c r="G44" s="382"/>
      <c r="H44" s="382"/>
      <c r="I44" s="382"/>
      <c r="J44" s="383">
        <f t="shared" si="0"/>
        <v>0</v>
      </c>
      <c r="K44" s="380"/>
    </row>
    <row r="45" spans="1:11" ht="14.4" x14ac:dyDescent="0.3">
      <c r="A45" s="308">
        <v>44</v>
      </c>
      <c r="B45" s="170"/>
      <c r="C45" s="170"/>
      <c r="D45" s="380"/>
      <c r="E45" s="381"/>
      <c r="F45" s="382"/>
      <c r="G45" s="382"/>
      <c r="H45" s="382"/>
      <c r="I45" s="382"/>
      <c r="J45" s="383">
        <f t="shared" si="0"/>
        <v>0</v>
      </c>
      <c r="K45" s="380"/>
    </row>
    <row r="46" spans="1:11" ht="14.4" x14ac:dyDescent="0.3">
      <c r="A46" s="308">
        <v>45</v>
      </c>
      <c r="B46" s="312"/>
      <c r="C46" s="312"/>
      <c r="D46" s="380"/>
      <c r="E46" s="381"/>
      <c r="F46" s="382"/>
      <c r="G46" s="382"/>
      <c r="H46" s="382"/>
      <c r="I46" s="382"/>
      <c r="J46" s="383">
        <f t="shared" si="0"/>
        <v>0</v>
      </c>
      <c r="K46" s="380"/>
    </row>
    <row r="47" spans="1:11" ht="14.4" x14ac:dyDescent="0.3">
      <c r="A47" s="308">
        <v>46</v>
      </c>
      <c r="B47" s="312"/>
      <c r="C47" s="312"/>
      <c r="D47" s="380"/>
      <c r="E47" s="381"/>
      <c r="F47" s="382"/>
      <c r="G47" s="382"/>
      <c r="H47" s="382"/>
      <c r="I47" s="382"/>
      <c r="J47" s="383">
        <f t="shared" si="0"/>
        <v>0</v>
      </c>
      <c r="K47" s="380"/>
    </row>
    <row r="48" spans="1:11" ht="14.4" x14ac:dyDescent="0.3">
      <c r="A48" s="308">
        <v>47</v>
      </c>
      <c r="B48" s="312"/>
      <c r="C48" s="312"/>
      <c r="D48" s="380"/>
      <c r="E48" s="381"/>
      <c r="F48" s="382"/>
      <c r="G48" s="382"/>
      <c r="H48" s="382"/>
      <c r="I48" s="382"/>
      <c r="J48" s="383">
        <f t="shared" si="0"/>
        <v>0</v>
      </c>
      <c r="K48" s="380"/>
    </row>
    <row r="49" spans="1:11" ht="14.4" x14ac:dyDescent="0.3">
      <c r="A49" s="308">
        <v>48</v>
      </c>
      <c r="B49" s="170"/>
      <c r="C49" s="170"/>
      <c r="D49" s="380"/>
      <c r="E49" s="381"/>
      <c r="F49" s="382"/>
      <c r="G49" s="382"/>
      <c r="H49" s="382"/>
      <c r="I49" s="382"/>
      <c r="J49" s="383">
        <f t="shared" si="0"/>
        <v>0</v>
      </c>
      <c r="K49" s="380"/>
    </row>
    <row r="50" spans="1:11" ht="14.4" x14ac:dyDescent="0.3">
      <c r="A50" s="308">
        <v>49</v>
      </c>
      <c r="B50" s="312"/>
      <c r="C50" s="312"/>
      <c r="D50" s="380"/>
      <c r="E50" s="381"/>
      <c r="F50" s="382"/>
      <c r="G50" s="382"/>
      <c r="H50" s="382"/>
      <c r="I50" s="382"/>
      <c r="J50" s="383">
        <f t="shared" si="0"/>
        <v>0</v>
      </c>
      <c r="K50" s="380"/>
    </row>
    <row r="51" spans="1:11" ht="14.4" x14ac:dyDescent="0.3">
      <c r="A51" s="308">
        <v>50</v>
      </c>
      <c r="B51" s="170"/>
      <c r="C51" s="170"/>
      <c r="D51" s="380"/>
      <c r="E51" s="381"/>
      <c r="F51" s="382"/>
      <c r="G51" s="382"/>
      <c r="H51" s="382"/>
      <c r="I51" s="382"/>
      <c r="J51" s="383">
        <f t="shared" si="0"/>
        <v>0</v>
      </c>
      <c r="K51" s="380"/>
    </row>
    <row r="52" spans="1:11" ht="14.4" x14ac:dyDescent="0.3">
      <c r="A52" s="308">
        <v>51</v>
      </c>
      <c r="B52" s="312"/>
      <c r="C52" s="312"/>
      <c r="D52" s="380"/>
      <c r="E52" s="381"/>
      <c r="F52" s="382"/>
      <c r="G52" s="382"/>
      <c r="H52" s="382"/>
      <c r="I52" s="382"/>
      <c r="J52" s="383">
        <f t="shared" si="0"/>
        <v>0</v>
      </c>
      <c r="K52" s="380"/>
    </row>
    <row r="53" spans="1:11" ht="14.4" x14ac:dyDescent="0.3">
      <c r="A53" s="308">
        <v>52</v>
      </c>
      <c r="B53" s="170"/>
      <c r="C53" s="170"/>
      <c r="D53" s="380"/>
      <c r="E53" s="381"/>
      <c r="F53" s="382"/>
      <c r="G53" s="382"/>
      <c r="H53" s="382"/>
      <c r="I53" s="382"/>
      <c r="J53" s="383">
        <f t="shared" si="0"/>
        <v>0</v>
      </c>
      <c r="K53" s="380"/>
    </row>
    <row r="54" spans="1:11" ht="14.4" x14ac:dyDescent="0.3">
      <c r="A54" s="308">
        <v>53</v>
      </c>
      <c r="B54" s="170"/>
      <c r="C54" s="170"/>
      <c r="D54" s="380"/>
      <c r="E54" s="381"/>
      <c r="F54" s="382"/>
      <c r="G54" s="382"/>
      <c r="H54" s="382"/>
      <c r="I54" s="382"/>
      <c r="J54" s="383">
        <f t="shared" si="0"/>
        <v>0</v>
      </c>
      <c r="K54" s="380"/>
    </row>
    <row r="55" spans="1:11" ht="14.4" x14ac:dyDescent="0.3">
      <c r="A55" s="308">
        <v>54</v>
      </c>
      <c r="B55" s="312"/>
      <c r="C55" s="312"/>
      <c r="D55" s="380"/>
      <c r="E55" s="381"/>
      <c r="F55" s="382"/>
      <c r="G55" s="382"/>
      <c r="H55" s="382"/>
      <c r="I55" s="382"/>
      <c r="J55" s="383">
        <f t="shared" si="0"/>
        <v>0</v>
      </c>
      <c r="K55" s="380"/>
    </row>
    <row r="56" spans="1:11" ht="14.4" x14ac:dyDescent="0.3">
      <c r="A56" s="308">
        <v>55</v>
      </c>
      <c r="B56" s="312"/>
      <c r="C56" s="312"/>
      <c r="D56" s="380"/>
      <c r="E56" s="381"/>
      <c r="F56" s="382"/>
      <c r="G56" s="382"/>
      <c r="H56" s="382"/>
      <c r="I56" s="382"/>
      <c r="J56" s="383">
        <f t="shared" si="0"/>
        <v>0</v>
      </c>
      <c r="K56" s="380"/>
    </row>
    <row r="57" spans="1:11" ht="14.4" x14ac:dyDescent="0.3">
      <c r="A57" s="308">
        <v>56</v>
      </c>
      <c r="B57" s="170"/>
      <c r="C57" s="170"/>
      <c r="D57" s="380"/>
      <c r="E57" s="381"/>
      <c r="F57" s="382"/>
      <c r="G57" s="382"/>
      <c r="H57" s="382"/>
      <c r="I57" s="382"/>
      <c r="J57" s="383">
        <f t="shared" si="0"/>
        <v>0</v>
      </c>
      <c r="K57" s="380"/>
    </row>
    <row r="58" spans="1:11" ht="14.4" x14ac:dyDescent="0.3">
      <c r="A58" s="308">
        <v>57</v>
      </c>
      <c r="B58" s="312"/>
      <c r="C58" s="312"/>
      <c r="D58" s="380"/>
      <c r="E58" s="381"/>
      <c r="F58" s="382"/>
      <c r="G58" s="382"/>
      <c r="H58" s="382"/>
      <c r="I58" s="382"/>
      <c r="J58" s="383">
        <f t="shared" si="0"/>
        <v>0</v>
      </c>
      <c r="K58" s="380"/>
    </row>
    <row r="59" spans="1:11" ht="14.4" x14ac:dyDescent="0.3">
      <c r="A59" s="308">
        <v>58</v>
      </c>
      <c r="B59" s="312"/>
      <c r="C59" s="312"/>
      <c r="D59" s="380"/>
      <c r="E59" s="381"/>
      <c r="F59" s="382"/>
      <c r="G59" s="382"/>
      <c r="H59" s="382"/>
      <c r="I59" s="382"/>
      <c r="J59" s="383">
        <f t="shared" si="0"/>
        <v>0</v>
      </c>
      <c r="K59" s="380"/>
    </row>
    <row r="60" spans="1:11" ht="14.4" x14ac:dyDescent="0.3">
      <c r="A60" s="308">
        <v>59</v>
      </c>
      <c r="B60" s="313"/>
      <c r="C60" s="313"/>
      <c r="D60" s="380"/>
      <c r="E60" s="381"/>
      <c r="F60" s="382"/>
      <c r="G60" s="382"/>
      <c r="H60" s="382"/>
      <c r="I60" s="382"/>
      <c r="J60" s="383">
        <f t="shared" si="0"/>
        <v>0</v>
      </c>
      <c r="K60" s="380"/>
    </row>
    <row r="61" spans="1:11" ht="14.4" x14ac:dyDescent="0.3">
      <c r="A61" s="308">
        <v>60</v>
      </c>
      <c r="B61" s="170"/>
      <c r="C61" s="170"/>
      <c r="D61" s="380"/>
      <c r="E61" s="381"/>
      <c r="F61" s="382"/>
      <c r="G61" s="382"/>
      <c r="H61" s="382"/>
      <c r="I61" s="382"/>
      <c r="J61" s="383">
        <f t="shared" si="0"/>
        <v>0</v>
      </c>
      <c r="K61" s="380"/>
    </row>
    <row r="62" spans="1:11" ht="14.4" x14ac:dyDescent="0.3">
      <c r="A62" s="308">
        <v>61</v>
      </c>
      <c r="B62" s="170"/>
      <c r="C62" s="170"/>
      <c r="D62" s="380"/>
      <c r="E62" s="381"/>
      <c r="F62" s="382"/>
      <c r="G62" s="382"/>
      <c r="H62" s="382"/>
      <c r="I62" s="382"/>
      <c r="J62" s="383">
        <f t="shared" si="0"/>
        <v>0</v>
      </c>
      <c r="K62" s="380"/>
    </row>
    <row r="63" spans="1:11" ht="14.4" x14ac:dyDescent="0.3">
      <c r="A63" s="308">
        <v>62</v>
      </c>
      <c r="B63" s="170"/>
      <c r="C63" s="170"/>
      <c r="D63" s="380"/>
      <c r="E63" s="381"/>
      <c r="F63" s="382"/>
      <c r="G63" s="382"/>
      <c r="H63" s="382"/>
      <c r="I63" s="382"/>
      <c r="J63" s="383">
        <f t="shared" si="0"/>
        <v>0</v>
      </c>
      <c r="K63" s="380"/>
    </row>
    <row r="64" spans="1:11" ht="14.4" x14ac:dyDescent="0.3">
      <c r="A64" s="308">
        <v>63</v>
      </c>
      <c r="B64" s="312"/>
      <c r="C64" s="312"/>
      <c r="D64" s="380"/>
      <c r="E64" s="381"/>
      <c r="F64" s="382"/>
      <c r="G64" s="382"/>
      <c r="H64" s="382"/>
      <c r="I64" s="382"/>
      <c r="J64" s="383">
        <f t="shared" si="0"/>
        <v>0</v>
      </c>
      <c r="K64" s="380"/>
    </row>
    <row r="65" spans="1:11" ht="14.4" x14ac:dyDescent="0.3">
      <c r="A65" s="308">
        <v>64</v>
      </c>
      <c r="B65" s="312"/>
      <c r="C65" s="312"/>
      <c r="D65" s="380"/>
      <c r="E65" s="381"/>
      <c r="F65" s="382"/>
      <c r="G65" s="382"/>
      <c r="H65" s="382"/>
      <c r="I65" s="382"/>
      <c r="J65" s="383">
        <f t="shared" si="0"/>
        <v>0</v>
      </c>
      <c r="K65" s="380"/>
    </row>
    <row r="66" spans="1:11" ht="14.4" x14ac:dyDescent="0.3">
      <c r="A66" s="308">
        <v>65</v>
      </c>
      <c r="B66" s="312"/>
      <c r="C66" s="312"/>
      <c r="D66" s="380"/>
      <c r="E66" s="381"/>
      <c r="F66" s="382"/>
      <c r="G66" s="382"/>
      <c r="H66" s="382"/>
      <c r="I66" s="382"/>
      <c r="J66" s="383">
        <f t="shared" si="0"/>
        <v>0</v>
      </c>
      <c r="K66" s="380"/>
    </row>
    <row r="67" spans="1:11" ht="14.4" x14ac:dyDescent="0.3">
      <c r="A67" s="308">
        <v>66</v>
      </c>
      <c r="B67" s="312"/>
      <c r="C67" s="312"/>
      <c r="D67" s="380"/>
      <c r="E67" s="381"/>
      <c r="F67" s="382"/>
      <c r="G67" s="382"/>
      <c r="H67" s="382"/>
      <c r="I67" s="382"/>
      <c r="J67" s="383">
        <f t="shared" ref="J67:J101" si="1">SUM(E67:I67)</f>
        <v>0</v>
      </c>
      <c r="K67" s="380"/>
    </row>
    <row r="68" spans="1:11" ht="14.4" x14ac:dyDescent="0.3">
      <c r="A68" s="308">
        <v>67</v>
      </c>
      <c r="B68" s="170"/>
      <c r="C68" s="170"/>
      <c r="D68" s="380"/>
      <c r="E68" s="381"/>
      <c r="F68" s="382"/>
      <c r="G68" s="382"/>
      <c r="H68" s="382"/>
      <c r="I68" s="382"/>
      <c r="J68" s="383">
        <f t="shared" si="1"/>
        <v>0</v>
      </c>
      <c r="K68" s="380"/>
    </row>
    <row r="69" spans="1:11" ht="14.4" x14ac:dyDescent="0.3">
      <c r="A69" s="308">
        <v>68</v>
      </c>
      <c r="B69" s="170"/>
      <c r="C69" s="170"/>
      <c r="D69" s="380"/>
      <c r="E69" s="381"/>
      <c r="F69" s="382"/>
      <c r="G69" s="382"/>
      <c r="H69" s="382"/>
      <c r="I69" s="382"/>
      <c r="J69" s="383">
        <f t="shared" si="1"/>
        <v>0</v>
      </c>
      <c r="K69" s="380"/>
    </row>
    <row r="70" spans="1:11" ht="14.4" x14ac:dyDescent="0.3">
      <c r="A70" s="308">
        <v>69</v>
      </c>
      <c r="B70" s="312"/>
      <c r="C70" s="312"/>
      <c r="D70" s="380"/>
      <c r="E70" s="381"/>
      <c r="F70" s="382"/>
      <c r="G70" s="382"/>
      <c r="H70" s="382"/>
      <c r="I70" s="382"/>
      <c r="J70" s="383">
        <f t="shared" si="1"/>
        <v>0</v>
      </c>
      <c r="K70" s="380"/>
    </row>
    <row r="71" spans="1:11" ht="14.4" x14ac:dyDescent="0.3">
      <c r="A71" s="308">
        <v>70</v>
      </c>
      <c r="B71" s="170"/>
      <c r="C71" s="170"/>
      <c r="D71" s="380"/>
      <c r="E71" s="381"/>
      <c r="F71" s="382"/>
      <c r="G71" s="382"/>
      <c r="H71" s="382"/>
      <c r="I71" s="382"/>
      <c r="J71" s="383">
        <f t="shared" si="1"/>
        <v>0</v>
      </c>
      <c r="K71" s="380"/>
    </row>
    <row r="72" spans="1:11" ht="14.4" x14ac:dyDescent="0.3">
      <c r="A72" s="308">
        <v>71</v>
      </c>
      <c r="B72" s="312"/>
      <c r="C72" s="312"/>
      <c r="D72" s="380"/>
      <c r="E72" s="381"/>
      <c r="F72" s="382"/>
      <c r="G72" s="382"/>
      <c r="H72" s="382"/>
      <c r="I72" s="382"/>
      <c r="J72" s="383">
        <f t="shared" si="1"/>
        <v>0</v>
      </c>
      <c r="K72" s="380"/>
    </row>
    <row r="73" spans="1:11" ht="14.4" x14ac:dyDescent="0.3">
      <c r="A73" s="308">
        <v>72</v>
      </c>
      <c r="B73" s="312"/>
      <c r="C73" s="312"/>
      <c r="D73" s="380"/>
      <c r="E73" s="381"/>
      <c r="F73" s="382"/>
      <c r="G73" s="382"/>
      <c r="H73" s="382"/>
      <c r="I73" s="382"/>
      <c r="J73" s="383">
        <f t="shared" si="1"/>
        <v>0</v>
      </c>
      <c r="K73" s="380"/>
    </row>
    <row r="74" spans="1:11" ht="14.4" x14ac:dyDescent="0.3">
      <c r="A74" s="308">
        <v>73</v>
      </c>
      <c r="B74" s="312"/>
      <c r="C74" s="312"/>
      <c r="D74" s="380"/>
      <c r="E74" s="381"/>
      <c r="F74" s="382"/>
      <c r="G74" s="382"/>
      <c r="H74" s="382"/>
      <c r="I74" s="382"/>
      <c r="J74" s="383">
        <f t="shared" si="1"/>
        <v>0</v>
      </c>
      <c r="K74" s="380"/>
    </row>
    <row r="75" spans="1:11" ht="14.4" x14ac:dyDescent="0.3">
      <c r="A75" s="308">
        <v>74</v>
      </c>
      <c r="B75" s="170"/>
      <c r="C75" s="170"/>
      <c r="D75" s="380"/>
      <c r="E75" s="381"/>
      <c r="F75" s="382"/>
      <c r="G75" s="382"/>
      <c r="H75" s="382"/>
      <c r="I75" s="382"/>
      <c r="J75" s="383">
        <f t="shared" si="1"/>
        <v>0</v>
      </c>
      <c r="K75" s="380"/>
    </row>
    <row r="76" spans="1:11" ht="14.4" x14ac:dyDescent="0.3">
      <c r="A76" s="308">
        <v>75</v>
      </c>
      <c r="B76" s="170"/>
      <c r="C76" s="170"/>
      <c r="D76" s="380"/>
      <c r="E76" s="381"/>
      <c r="F76" s="382"/>
      <c r="G76" s="382"/>
      <c r="H76" s="382"/>
      <c r="I76" s="382"/>
      <c r="J76" s="383">
        <f t="shared" si="1"/>
        <v>0</v>
      </c>
      <c r="K76" s="380"/>
    </row>
    <row r="77" spans="1:11" ht="14.4" x14ac:dyDescent="0.3">
      <c r="A77" s="308">
        <v>76</v>
      </c>
      <c r="B77" s="312"/>
      <c r="C77" s="312"/>
      <c r="D77" s="380"/>
      <c r="E77" s="381"/>
      <c r="F77" s="382"/>
      <c r="G77" s="382"/>
      <c r="H77" s="382"/>
      <c r="I77" s="382"/>
      <c r="J77" s="383">
        <f t="shared" si="1"/>
        <v>0</v>
      </c>
      <c r="K77" s="380"/>
    </row>
    <row r="78" spans="1:11" ht="14.4" x14ac:dyDescent="0.3">
      <c r="A78" s="308">
        <v>77</v>
      </c>
      <c r="B78" s="312"/>
      <c r="C78" s="312"/>
      <c r="D78" s="380"/>
      <c r="E78" s="381"/>
      <c r="F78" s="382"/>
      <c r="G78" s="382"/>
      <c r="H78" s="382"/>
      <c r="I78" s="382"/>
      <c r="J78" s="383">
        <f t="shared" si="1"/>
        <v>0</v>
      </c>
      <c r="K78" s="380"/>
    </row>
    <row r="79" spans="1:11" ht="14.4" x14ac:dyDescent="0.3">
      <c r="A79" s="308">
        <v>78</v>
      </c>
      <c r="B79" s="312"/>
      <c r="C79" s="312"/>
      <c r="D79" s="380"/>
      <c r="E79" s="381"/>
      <c r="F79" s="382"/>
      <c r="G79" s="382"/>
      <c r="H79" s="382"/>
      <c r="I79" s="382"/>
      <c r="J79" s="383">
        <f t="shared" si="1"/>
        <v>0</v>
      </c>
      <c r="K79" s="380"/>
    </row>
    <row r="80" spans="1:11" ht="14.4" x14ac:dyDescent="0.3">
      <c r="A80" s="308">
        <v>79</v>
      </c>
      <c r="B80" s="170"/>
      <c r="C80" s="170"/>
      <c r="D80" s="380"/>
      <c r="E80" s="381"/>
      <c r="F80" s="382"/>
      <c r="G80" s="382"/>
      <c r="H80" s="382"/>
      <c r="I80" s="382"/>
      <c r="J80" s="383">
        <f t="shared" si="1"/>
        <v>0</v>
      </c>
      <c r="K80" s="380"/>
    </row>
    <row r="81" spans="1:11" ht="14.4" x14ac:dyDescent="0.3">
      <c r="A81" s="308">
        <v>80</v>
      </c>
      <c r="B81" s="170"/>
      <c r="C81" s="170"/>
      <c r="D81" s="380"/>
      <c r="E81" s="381"/>
      <c r="F81" s="382"/>
      <c r="G81" s="382"/>
      <c r="H81" s="382"/>
      <c r="I81" s="382"/>
      <c r="J81" s="383">
        <f t="shared" si="1"/>
        <v>0</v>
      </c>
      <c r="K81" s="380"/>
    </row>
    <row r="82" spans="1:11" ht="14.4" x14ac:dyDescent="0.3">
      <c r="A82" s="308">
        <v>81</v>
      </c>
      <c r="B82" s="312"/>
      <c r="C82" s="312"/>
      <c r="D82" s="380"/>
      <c r="E82" s="381"/>
      <c r="F82" s="382"/>
      <c r="G82" s="382"/>
      <c r="H82" s="382"/>
      <c r="I82" s="382"/>
      <c r="J82" s="383">
        <f t="shared" si="1"/>
        <v>0</v>
      </c>
      <c r="K82" s="380"/>
    </row>
    <row r="83" spans="1:11" ht="14.4" x14ac:dyDescent="0.3">
      <c r="A83" s="308">
        <v>82</v>
      </c>
      <c r="B83" s="312"/>
      <c r="C83" s="312"/>
      <c r="D83" s="380"/>
      <c r="E83" s="381"/>
      <c r="F83" s="382"/>
      <c r="G83" s="382"/>
      <c r="H83" s="382"/>
      <c r="I83" s="382"/>
      <c r="J83" s="383">
        <f t="shared" si="1"/>
        <v>0</v>
      </c>
      <c r="K83" s="380"/>
    </row>
    <row r="84" spans="1:11" ht="14.4" x14ac:dyDescent="0.3">
      <c r="A84" s="308">
        <v>83</v>
      </c>
      <c r="B84" s="312"/>
      <c r="C84" s="312"/>
      <c r="D84" s="380"/>
      <c r="E84" s="381"/>
      <c r="F84" s="382"/>
      <c r="G84" s="382"/>
      <c r="H84" s="382"/>
      <c r="I84" s="382"/>
      <c r="J84" s="383">
        <f t="shared" si="1"/>
        <v>0</v>
      </c>
      <c r="K84" s="380"/>
    </row>
    <row r="85" spans="1:11" ht="14.4" x14ac:dyDescent="0.3">
      <c r="A85" s="308">
        <v>84</v>
      </c>
      <c r="B85" s="170"/>
      <c r="C85" s="170"/>
      <c r="D85" s="380"/>
      <c r="E85" s="381"/>
      <c r="F85" s="382"/>
      <c r="G85" s="382"/>
      <c r="H85" s="382"/>
      <c r="I85" s="382"/>
      <c r="J85" s="383">
        <f t="shared" si="1"/>
        <v>0</v>
      </c>
      <c r="K85" s="380"/>
    </row>
    <row r="86" spans="1:11" ht="14.4" x14ac:dyDescent="0.3">
      <c r="A86" s="308">
        <v>85</v>
      </c>
      <c r="B86" s="312"/>
      <c r="C86" s="312"/>
      <c r="D86" s="380"/>
      <c r="E86" s="381"/>
      <c r="F86" s="382"/>
      <c r="G86" s="382"/>
      <c r="H86" s="382"/>
      <c r="I86" s="382"/>
      <c r="J86" s="383">
        <f t="shared" si="1"/>
        <v>0</v>
      </c>
      <c r="K86" s="380"/>
    </row>
    <row r="87" spans="1:11" ht="14.4" x14ac:dyDescent="0.3">
      <c r="A87" s="308">
        <v>86</v>
      </c>
      <c r="B87" s="170"/>
      <c r="C87" s="170"/>
      <c r="D87" s="380"/>
      <c r="E87" s="381"/>
      <c r="F87" s="382"/>
      <c r="G87" s="382"/>
      <c r="H87" s="382"/>
      <c r="I87" s="382"/>
      <c r="J87" s="383">
        <f t="shared" si="1"/>
        <v>0</v>
      </c>
      <c r="K87" s="380"/>
    </row>
    <row r="88" spans="1:11" ht="14.4" x14ac:dyDescent="0.3">
      <c r="A88" s="308">
        <v>87</v>
      </c>
      <c r="B88" s="312"/>
      <c r="C88" s="312"/>
      <c r="D88" s="380"/>
      <c r="E88" s="381"/>
      <c r="F88" s="382"/>
      <c r="G88" s="382"/>
      <c r="H88" s="382"/>
      <c r="I88" s="382"/>
      <c r="J88" s="383">
        <f t="shared" si="1"/>
        <v>0</v>
      </c>
      <c r="K88" s="380"/>
    </row>
    <row r="89" spans="1:11" ht="14.4" x14ac:dyDescent="0.3">
      <c r="A89" s="308">
        <v>88</v>
      </c>
      <c r="B89" s="170"/>
      <c r="C89" s="170"/>
      <c r="D89" s="380"/>
      <c r="E89" s="381"/>
      <c r="F89" s="382"/>
      <c r="G89" s="382"/>
      <c r="H89" s="382"/>
      <c r="I89" s="382"/>
      <c r="J89" s="383">
        <f t="shared" si="1"/>
        <v>0</v>
      </c>
      <c r="K89" s="380"/>
    </row>
    <row r="90" spans="1:11" ht="14.4" x14ac:dyDescent="0.3">
      <c r="A90" s="308">
        <v>89</v>
      </c>
      <c r="B90" s="170"/>
      <c r="C90" s="170"/>
      <c r="D90" s="287"/>
      <c r="E90" s="288"/>
      <c r="F90" s="288"/>
      <c r="G90" s="288"/>
      <c r="H90" s="288"/>
      <c r="I90" s="288"/>
      <c r="J90" s="383">
        <f t="shared" si="1"/>
        <v>0</v>
      </c>
      <c r="K90" s="287"/>
    </row>
    <row r="91" spans="1:11" ht="14.4" x14ac:dyDescent="0.3">
      <c r="A91" s="308">
        <v>90</v>
      </c>
      <c r="B91" s="170"/>
      <c r="C91" s="170"/>
      <c r="D91" s="287"/>
      <c r="E91" s="288"/>
      <c r="F91" s="288"/>
      <c r="G91" s="288"/>
      <c r="H91" s="288"/>
      <c r="I91" s="288"/>
      <c r="J91" s="383">
        <f t="shared" si="1"/>
        <v>0</v>
      </c>
      <c r="K91" s="287"/>
    </row>
    <row r="92" spans="1:11" ht="14.4" x14ac:dyDescent="0.3">
      <c r="A92" s="308">
        <v>91</v>
      </c>
      <c r="B92" s="170"/>
      <c r="C92" s="170"/>
      <c r="D92" s="287"/>
      <c r="E92" s="288"/>
      <c r="F92" s="288"/>
      <c r="G92" s="288"/>
      <c r="H92" s="288"/>
      <c r="I92" s="288"/>
      <c r="J92" s="383">
        <f t="shared" si="1"/>
        <v>0</v>
      </c>
      <c r="K92" s="287"/>
    </row>
    <row r="93" spans="1:11" ht="14.4" x14ac:dyDescent="0.3">
      <c r="A93" s="308">
        <v>92</v>
      </c>
      <c r="B93" s="170"/>
      <c r="C93" s="170"/>
      <c r="D93" s="287"/>
      <c r="E93" s="288"/>
      <c r="F93" s="288"/>
      <c r="G93" s="288"/>
      <c r="H93" s="288"/>
      <c r="I93" s="288"/>
      <c r="J93" s="383">
        <f t="shared" si="1"/>
        <v>0</v>
      </c>
      <c r="K93" s="287"/>
    </row>
    <row r="94" spans="1:11" ht="14.4" x14ac:dyDescent="0.3">
      <c r="A94" s="308">
        <v>93</v>
      </c>
      <c r="B94" s="170"/>
      <c r="C94" s="170"/>
      <c r="D94" s="287"/>
      <c r="E94" s="288"/>
      <c r="F94" s="288"/>
      <c r="G94" s="288"/>
      <c r="H94" s="288"/>
      <c r="I94" s="288"/>
      <c r="J94" s="383">
        <f t="shared" si="1"/>
        <v>0</v>
      </c>
      <c r="K94" s="287"/>
    </row>
    <row r="95" spans="1:11" ht="14.4" x14ac:dyDescent="0.3">
      <c r="A95" s="308">
        <v>94</v>
      </c>
      <c r="B95" s="170"/>
      <c r="C95" s="170"/>
      <c r="D95" s="287"/>
      <c r="E95" s="288"/>
      <c r="F95" s="288"/>
      <c r="G95" s="288"/>
      <c r="H95" s="288"/>
      <c r="I95" s="288"/>
      <c r="J95" s="383">
        <f t="shared" si="1"/>
        <v>0</v>
      </c>
      <c r="K95" s="287"/>
    </row>
    <row r="96" spans="1:11" ht="14.4" x14ac:dyDescent="0.3">
      <c r="A96" s="308">
        <v>95</v>
      </c>
      <c r="B96" s="170"/>
      <c r="C96" s="170"/>
      <c r="D96" s="287"/>
      <c r="E96" s="288"/>
      <c r="F96" s="288"/>
      <c r="G96" s="288"/>
      <c r="H96" s="288"/>
      <c r="I96" s="288"/>
      <c r="J96" s="383">
        <f t="shared" si="1"/>
        <v>0</v>
      </c>
      <c r="K96" s="287"/>
    </row>
    <row r="97" spans="1:11" ht="14.4" x14ac:dyDescent="0.3">
      <c r="A97" s="308">
        <v>96</v>
      </c>
      <c r="B97" s="170"/>
      <c r="C97" s="170"/>
      <c r="D97" s="287"/>
      <c r="E97" s="288"/>
      <c r="F97" s="288"/>
      <c r="G97" s="288"/>
      <c r="H97" s="288"/>
      <c r="I97" s="288"/>
      <c r="J97" s="383">
        <f t="shared" si="1"/>
        <v>0</v>
      </c>
      <c r="K97" s="287"/>
    </row>
    <row r="98" spans="1:11" ht="14.4" x14ac:dyDescent="0.3">
      <c r="A98" s="308">
        <v>97</v>
      </c>
      <c r="B98" s="170"/>
      <c r="C98" s="170"/>
      <c r="D98" s="287"/>
      <c r="E98" s="288"/>
      <c r="F98" s="288"/>
      <c r="G98" s="288"/>
      <c r="H98" s="288"/>
      <c r="I98" s="288"/>
      <c r="J98" s="383">
        <f t="shared" si="1"/>
        <v>0</v>
      </c>
      <c r="K98" s="287"/>
    </row>
    <row r="99" spans="1:11" ht="14.4" x14ac:dyDescent="0.3">
      <c r="A99" s="308">
        <v>98</v>
      </c>
      <c r="B99" s="170"/>
      <c r="C99" s="170"/>
      <c r="D99" s="287"/>
      <c r="E99" s="288"/>
      <c r="F99" s="288"/>
      <c r="G99" s="288"/>
      <c r="H99" s="288"/>
      <c r="I99" s="288"/>
      <c r="J99" s="383">
        <f t="shared" si="1"/>
        <v>0</v>
      </c>
      <c r="K99" s="287"/>
    </row>
    <row r="100" spans="1:11" ht="14.4" x14ac:dyDescent="0.3">
      <c r="A100" s="308">
        <v>99</v>
      </c>
      <c r="B100" s="170"/>
      <c r="C100" s="170"/>
      <c r="D100" s="287"/>
      <c r="E100" s="288"/>
      <c r="F100" s="288"/>
      <c r="G100" s="288"/>
      <c r="H100" s="288"/>
      <c r="I100" s="288"/>
      <c r="J100" s="383">
        <f t="shared" si="1"/>
        <v>0</v>
      </c>
      <c r="K100" s="287"/>
    </row>
    <row r="101" spans="1:11" ht="15" thickBot="1" x14ac:dyDescent="0.35">
      <c r="A101" s="319">
        <v>100</v>
      </c>
      <c r="B101" s="176"/>
      <c r="C101" s="176"/>
      <c r="D101" s="289"/>
      <c r="E101" s="290"/>
      <c r="F101" s="290"/>
      <c r="G101" s="290"/>
      <c r="H101" s="290"/>
      <c r="I101" s="290"/>
      <c r="J101" s="384">
        <f t="shared" si="1"/>
        <v>0</v>
      </c>
      <c r="K101" s="289"/>
    </row>
  </sheetData>
  <sheetProtection algorithmName="SHA-512" hashValue="ROjgJ9dmvaT8vnRS+ca00MfdpCeDaWXpBMUualGPVHygT+/tth24Gs1QyWXiZuGex+UW6lcmhssWpYvTMDosrQ==" saltValue="26Wqi4v6DmleEaAnjQN2Aw==" spinCount="100000" sheet="1" objects="1" scenarios="1"/>
  <printOptions gridLines="1"/>
  <pageMargins left="0.7" right="0.7" top="0.75" bottom="0.75" header="0.3" footer="0.3"/>
  <pageSetup scale="89" orientation="landscape" r:id="rId1"/>
  <headerFooter>
    <oddHeader>&amp;C&amp;16Futurity Finals Results</oddHeader>
  </headerFooter>
  <rowBreaks count="1" manualBreakCount="1">
    <brk id="37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O101"/>
  <sheetViews>
    <sheetView zoomScaleNormal="100" workbookViewId="0">
      <pane ySplit="1" topLeftCell="A2" activePane="bottomLeft" state="frozen"/>
      <selection pane="bottomLeft" activeCell="H7" sqref="H7"/>
    </sheetView>
  </sheetViews>
  <sheetFormatPr defaultRowHeight="13.8" x14ac:dyDescent="0.25"/>
  <cols>
    <col min="1" max="1" width="4.59765625" style="97" customWidth="1"/>
    <col min="2" max="2" width="23.796875" style="156" customWidth="1"/>
    <col min="3" max="3" width="10.69921875" style="156" customWidth="1"/>
    <col min="4" max="5" width="9" style="105"/>
    <col min="6" max="6" width="8.69921875" style="105" customWidth="1"/>
    <col min="7" max="7" width="9" style="105"/>
    <col min="8" max="8" width="10.59765625" style="37" customWidth="1"/>
    <col min="9" max="9" width="10.19921875" style="37" customWidth="1"/>
    <col min="10" max="10" width="11" style="37" customWidth="1"/>
    <col min="11" max="11" width="8.69921875" style="37"/>
    <col min="12" max="13" width="9" style="105"/>
    <col min="14" max="14" width="8.69921875" style="105" customWidth="1"/>
    <col min="15" max="15" width="9" style="105"/>
  </cols>
  <sheetData>
    <row r="1" spans="1:15" s="5" customFormat="1" ht="14.4" x14ac:dyDescent="0.3">
      <c r="A1" s="309"/>
      <c r="B1" s="197" t="s">
        <v>15</v>
      </c>
      <c r="C1" s="197" t="s">
        <v>16</v>
      </c>
      <c r="D1" s="286" t="s">
        <v>98</v>
      </c>
      <c r="E1" s="286" t="s">
        <v>99</v>
      </c>
      <c r="F1" s="286" t="s">
        <v>100</v>
      </c>
      <c r="G1" s="226" t="s">
        <v>102</v>
      </c>
      <c r="H1" s="273" t="s">
        <v>103</v>
      </c>
      <c r="I1" s="195" t="s">
        <v>104</v>
      </c>
      <c r="J1" s="195" t="s">
        <v>105</v>
      </c>
      <c r="K1" s="194" t="s">
        <v>107</v>
      </c>
      <c r="L1" s="286" t="s">
        <v>108</v>
      </c>
      <c r="M1" s="286" t="s">
        <v>109</v>
      </c>
      <c r="N1" s="286" t="s">
        <v>110</v>
      </c>
      <c r="O1" s="226" t="s">
        <v>25</v>
      </c>
    </row>
    <row r="2" spans="1:15" s="10" customFormat="1" ht="14.4" x14ac:dyDescent="0.3">
      <c r="A2" s="305">
        <v>1</v>
      </c>
      <c r="B2" s="385" t="str">
        <f>'Futurity 1'!B3</f>
        <v>Brian Jacobs</v>
      </c>
      <c r="C2" s="385" t="str">
        <f>'Futurity 1'!C3</f>
        <v>Brute</v>
      </c>
      <c r="D2" s="370">
        <f>VLOOKUP(C2,'Futurity 1'!$C$2:$D$101,2,FALSE)</f>
        <v>0</v>
      </c>
      <c r="E2" s="370">
        <f>VLOOKUP(C2,'Futurity 2'!$C$2:$D$101,2,FALSE)</f>
        <v>0</v>
      </c>
      <c r="F2" s="370" t="e">
        <f>VLOOKUP(C2,'Futurity Final'!$C$2:$D$101,2,FALSE)</f>
        <v>#N/A</v>
      </c>
      <c r="G2" s="334" t="e">
        <f>SUM(D2:F2)</f>
        <v>#N/A</v>
      </c>
      <c r="H2" s="377">
        <f>VLOOKUP(C2,'Futurity 1'!$C$2:$J$101,8,FALSE)</f>
        <v>0</v>
      </c>
      <c r="I2" s="377">
        <f>VLOOKUP(C2,'Futurity 2'!$C$2:$J$101,8,FALSE)</f>
        <v>0</v>
      </c>
      <c r="J2" s="377" t="e">
        <f>VLOOKUP(C2,'Futurity Final'!$C$2:$J$101,8,FALSE)</f>
        <v>#N/A</v>
      </c>
      <c r="K2" s="335" t="e">
        <f>SUM(H2:J2)</f>
        <v>#N/A</v>
      </c>
      <c r="L2" s="370">
        <f>VLOOKUP(C2,'Futurity 1'!$C$2:$K$101,9,FALSE)</f>
        <v>0</v>
      </c>
      <c r="M2" s="370">
        <f>VLOOKUP(C2,'Futurity 2'!$C$2:$K$101,9,FALSE)</f>
        <v>0</v>
      </c>
      <c r="N2" s="370" t="e">
        <f>VLOOKUP(C2,'Futurity Final'!$C$2:$K$101,9,FALSE)</f>
        <v>#N/A</v>
      </c>
      <c r="O2" s="334" t="e">
        <f>SUM(L2:N2)</f>
        <v>#N/A</v>
      </c>
    </row>
    <row r="3" spans="1:15" s="10" customFormat="1" ht="14.4" x14ac:dyDescent="0.3">
      <c r="A3" s="305">
        <v>2</v>
      </c>
      <c r="B3" s="385" t="str">
        <f>'Futurity 1'!B4</f>
        <v>Mike Collins</v>
      </c>
      <c r="C3" s="385" t="str">
        <f>'Futurity 1'!C4</f>
        <v>Rudy B</v>
      </c>
      <c r="D3" s="370">
        <f>VLOOKUP(C3,'Futurity 1'!$C$2:$D$101,2,FALSE)</f>
        <v>0</v>
      </c>
      <c r="E3" s="370">
        <f>VLOOKUP(C3,'Futurity 2'!$C$2:$D$101,2,FALSE)</f>
        <v>0</v>
      </c>
      <c r="F3" s="370" t="e">
        <f>VLOOKUP(C3,'Futurity Final'!$C$2:$D$101,2,FALSE)</f>
        <v>#N/A</v>
      </c>
      <c r="G3" s="334" t="e">
        <f t="shared" ref="G3:G66" si="0">SUM(D3:F3)</f>
        <v>#N/A</v>
      </c>
      <c r="H3" s="377">
        <f>VLOOKUP(C3,'Futurity 1'!$C$2:$J$101,8,FALSE)</f>
        <v>0</v>
      </c>
      <c r="I3" s="377">
        <f>VLOOKUP(C3,'Futurity 2'!$C$2:$J$101,8,FALSE)</f>
        <v>0</v>
      </c>
      <c r="J3" s="377" t="e">
        <f>VLOOKUP(C3,'Futurity Final'!$C$2:$J$101,8,FALSE)</f>
        <v>#N/A</v>
      </c>
      <c r="K3" s="335" t="e">
        <f t="shared" ref="K3:K66" si="1">SUM(H3:J3)</f>
        <v>#N/A</v>
      </c>
      <c r="L3" s="370">
        <f>VLOOKUP(C3,'Futurity 1'!$C$2:$K$101,9,FALSE)</f>
        <v>0</v>
      </c>
      <c r="M3" s="370">
        <f>VLOOKUP(C3,'Futurity 2'!$C$2:$K$101,9,FALSE)</f>
        <v>0</v>
      </c>
      <c r="N3" s="370" t="e">
        <f>VLOOKUP(C3,'Futurity Final'!$C$2:$K$101,9,FALSE)</f>
        <v>#N/A</v>
      </c>
      <c r="O3" s="334" t="e">
        <f t="shared" ref="O3:O66" si="2">SUM(L3:N3)</f>
        <v>#N/A</v>
      </c>
    </row>
    <row r="4" spans="1:15" s="10" customFormat="1" ht="14.4" x14ac:dyDescent="0.3">
      <c r="A4" s="305">
        <v>3</v>
      </c>
      <c r="B4" s="385" t="str">
        <f>'Futurity 1'!B5</f>
        <v>J Emerson</v>
      </c>
      <c r="C4" s="385" t="str">
        <f>'Futurity 1'!C5</f>
        <v>L7 Harley</v>
      </c>
      <c r="D4" s="370">
        <f>VLOOKUP(C4,'Futurity 1'!$C$2:$D$101,2,FALSE)</f>
        <v>0</v>
      </c>
      <c r="E4" s="370">
        <f>VLOOKUP(C4,'Futurity 2'!$C$2:$D$101,2,FALSE)</f>
        <v>0</v>
      </c>
      <c r="F4" s="370" t="e">
        <f>VLOOKUP(C4,'Futurity Final'!$C$2:$D$101,2,FALSE)</f>
        <v>#N/A</v>
      </c>
      <c r="G4" s="334" t="e">
        <f t="shared" si="0"/>
        <v>#N/A</v>
      </c>
      <c r="H4" s="377">
        <f>VLOOKUP(C4,'Futurity 1'!$C$2:$J$101,8,FALSE)</f>
        <v>0</v>
      </c>
      <c r="I4" s="377">
        <f>VLOOKUP(C4,'Futurity 2'!$C$2:$J$101,8,FALSE)</f>
        <v>0</v>
      </c>
      <c r="J4" s="377" t="e">
        <f>VLOOKUP(C4,'Futurity Final'!$C$2:$J$101,8,FALSE)</f>
        <v>#N/A</v>
      </c>
      <c r="K4" s="335" t="e">
        <f t="shared" si="1"/>
        <v>#N/A</v>
      </c>
      <c r="L4" s="370">
        <f>VLOOKUP(C4,'Futurity 1'!$C$2:$K$101,9,FALSE)</f>
        <v>0</v>
      </c>
      <c r="M4" s="370">
        <f>VLOOKUP(C4,'Futurity 2'!$C$2:$K$101,9,FALSE)</f>
        <v>0</v>
      </c>
      <c r="N4" s="370" t="e">
        <f>VLOOKUP(C4,'Futurity Final'!$C$2:$K$101,9,FALSE)</f>
        <v>#N/A</v>
      </c>
      <c r="O4" s="334" t="e">
        <f t="shared" si="2"/>
        <v>#N/A</v>
      </c>
    </row>
    <row r="5" spans="1:15" s="10" customFormat="1" ht="14.4" x14ac:dyDescent="0.3">
      <c r="A5" s="305">
        <v>4</v>
      </c>
      <c r="B5" s="385" t="str">
        <f>'Futurity 1'!B6</f>
        <v>TJ Collett</v>
      </c>
      <c r="C5" s="385" t="str">
        <f>'Futurity 1'!C6</f>
        <v>Siss</v>
      </c>
      <c r="D5" s="370">
        <f>VLOOKUP(C5,'Futurity 1'!$C$2:$D$101,2,FALSE)</f>
        <v>0</v>
      </c>
      <c r="E5" s="370">
        <f>VLOOKUP(C5,'Futurity 2'!$C$2:$D$101,2,FALSE)</f>
        <v>0</v>
      </c>
      <c r="F5" s="370" t="e">
        <f>VLOOKUP(C5,'Futurity Final'!$C$2:$D$101,2,FALSE)</f>
        <v>#N/A</v>
      </c>
      <c r="G5" s="334" t="e">
        <f t="shared" si="0"/>
        <v>#N/A</v>
      </c>
      <c r="H5" s="377">
        <f>VLOOKUP(C5,'Futurity 1'!$C$2:$J$101,8,FALSE)</f>
        <v>0</v>
      </c>
      <c r="I5" s="377">
        <f>VLOOKUP(C5,'Futurity 2'!$C$2:$J$101,8,FALSE)</f>
        <v>0</v>
      </c>
      <c r="J5" s="377" t="e">
        <f>VLOOKUP(C5,'Futurity Final'!$C$2:$J$101,8,FALSE)</f>
        <v>#N/A</v>
      </c>
      <c r="K5" s="335" t="e">
        <f t="shared" si="1"/>
        <v>#N/A</v>
      </c>
      <c r="L5" s="370">
        <f>VLOOKUP(C5,'Futurity 1'!$C$2:$K$101,9,FALSE)</f>
        <v>0</v>
      </c>
      <c r="M5" s="370">
        <f>VLOOKUP(C5,'Futurity 2'!$C$2:$K$101,9,FALSE)</f>
        <v>0</v>
      </c>
      <c r="N5" s="370" t="e">
        <f>VLOOKUP(C5,'Futurity Final'!$C$2:$K$101,9,FALSE)</f>
        <v>#N/A</v>
      </c>
      <c r="O5" s="334" t="e">
        <f t="shared" si="2"/>
        <v>#N/A</v>
      </c>
    </row>
    <row r="6" spans="1:15" s="10" customFormat="1" ht="14.4" x14ac:dyDescent="0.3">
      <c r="A6" s="305">
        <v>5</v>
      </c>
      <c r="B6" s="385" t="str">
        <f>'Futurity 1'!B7</f>
        <v>Jeff Christiansen</v>
      </c>
      <c r="C6" s="385" t="str">
        <f>'Futurity 1'!C7</f>
        <v>Flo</v>
      </c>
      <c r="D6" s="370">
        <f>VLOOKUP(C6,'Futurity 1'!$C$2:$D$101,2,FALSE)</f>
        <v>0</v>
      </c>
      <c r="E6" s="370">
        <f>VLOOKUP(C6,'Futurity 2'!$C$2:$D$101,2,FALSE)</f>
        <v>0</v>
      </c>
      <c r="F6" s="370" t="e">
        <f>VLOOKUP(C6,'Futurity Final'!$C$2:$D$101,2,FALSE)</f>
        <v>#N/A</v>
      </c>
      <c r="G6" s="334" t="e">
        <f t="shared" si="0"/>
        <v>#N/A</v>
      </c>
      <c r="H6" s="377">
        <f>VLOOKUP(C6,'Futurity 1'!$C$2:$J$101,8,FALSE)</f>
        <v>0</v>
      </c>
      <c r="I6" s="377">
        <f>VLOOKUP(C6,'Futurity 2'!$C$2:$J$101,8,FALSE)</f>
        <v>0</v>
      </c>
      <c r="J6" s="377" t="e">
        <f>VLOOKUP(C6,'Futurity Final'!$C$2:$J$101,8,FALSE)</f>
        <v>#N/A</v>
      </c>
      <c r="K6" s="335" t="e">
        <f t="shared" si="1"/>
        <v>#N/A</v>
      </c>
      <c r="L6" s="370">
        <f>VLOOKUP(C6,'Futurity 1'!$C$2:$K$101,9,FALSE)</f>
        <v>0</v>
      </c>
      <c r="M6" s="370">
        <f>VLOOKUP(C6,'Futurity 2'!$C$2:$K$101,9,FALSE)</f>
        <v>0</v>
      </c>
      <c r="N6" s="370" t="e">
        <f>VLOOKUP(C6,'Futurity Final'!$C$2:$K$101,9,FALSE)</f>
        <v>#N/A</v>
      </c>
      <c r="O6" s="334" t="e">
        <f t="shared" si="2"/>
        <v>#N/A</v>
      </c>
    </row>
    <row r="7" spans="1:15" s="10" customFormat="1" ht="14.4" x14ac:dyDescent="0.3">
      <c r="A7" s="305">
        <v>6</v>
      </c>
      <c r="B7" s="385" t="str">
        <f>'Futurity 1'!B9</f>
        <v>Brian Jacobs</v>
      </c>
      <c r="C7" s="385" t="str">
        <f>'Futurity 1'!C9</f>
        <v>Dash</v>
      </c>
      <c r="D7" s="370">
        <f>VLOOKUP(C7,'Futurity 1'!$C$2:$D$101,2,FALSE)</f>
        <v>0</v>
      </c>
      <c r="E7" s="370">
        <f>VLOOKUP(C7,'Futurity 2'!$C$2:$D$101,2,FALSE)</f>
        <v>0</v>
      </c>
      <c r="F7" s="370" t="e">
        <f>VLOOKUP(C7,'Futurity Final'!$C$2:$D$101,2,FALSE)</f>
        <v>#N/A</v>
      </c>
      <c r="G7" s="334" t="e">
        <f t="shared" si="0"/>
        <v>#N/A</v>
      </c>
      <c r="H7" s="377">
        <f>VLOOKUP(C7,'Futurity 1'!$C$2:$J$101,8,FALSE)</f>
        <v>0</v>
      </c>
      <c r="I7" s="377">
        <f>VLOOKUP(C7,'Futurity 2'!$C$2:$J$101,8,FALSE)</f>
        <v>0</v>
      </c>
      <c r="J7" s="377" t="e">
        <f>VLOOKUP(C7,'Futurity Final'!$C$2:$J$101,8,FALSE)</f>
        <v>#N/A</v>
      </c>
      <c r="K7" s="335" t="e">
        <f t="shared" si="1"/>
        <v>#N/A</v>
      </c>
      <c r="L7" s="370">
        <f>VLOOKUP(C7,'Futurity 1'!$C$2:$K$101,9,FALSE)</f>
        <v>0</v>
      </c>
      <c r="M7" s="370">
        <f>VLOOKUP(C7,'Futurity 2'!$C$2:$K$101,9,FALSE)</f>
        <v>0</v>
      </c>
      <c r="N7" s="370" t="e">
        <f>VLOOKUP(C7,'Futurity Final'!$C$2:$K$101,9,FALSE)</f>
        <v>#N/A</v>
      </c>
      <c r="O7" s="334" t="e">
        <f t="shared" si="2"/>
        <v>#N/A</v>
      </c>
    </row>
    <row r="8" spans="1:15" s="10" customFormat="1" ht="14.4" x14ac:dyDescent="0.3">
      <c r="A8" s="305">
        <v>7</v>
      </c>
      <c r="B8" s="385" t="str">
        <f>'Futurity 1'!B10</f>
        <v>Lincoln Rogers</v>
      </c>
      <c r="C8" s="385" t="str">
        <f>'Futurity 1'!C10</f>
        <v>Roo</v>
      </c>
      <c r="D8" s="370">
        <f>VLOOKUP(C8,'Futurity 1'!$C$2:$D$101,2,FALSE)</f>
        <v>0</v>
      </c>
      <c r="E8" s="370">
        <f>VLOOKUP(C8,'Futurity 2'!$C$2:$D$101,2,FALSE)</f>
        <v>0</v>
      </c>
      <c r="F8" s="370" t="e">
        <f>VLOOKUP(C8,'Futurity Final'!$C$2:$D$101,2,FALSE)</f>
        <v>#N/A</v>
      </c>
      <c r="G8" s="334" t="e">
        <f t="shared" si="0"/>
        <v>#N/A</v>
      </c>
      <c r="H8" s="377">
        <f>VLOOKUP(C8,'Futurity 1'!$C$2:$J$101,8,FALSE)</f>
        <v>0</v>
      </c>
      <c r="I8" s="377">
        <f>VLOOKUP(C8,'Futurity 2'!$C$2:$J$101,8,FALSE)</f>
        <v>0</v>
      </c>
      <c r="J8" s="377" t="e">
        <f>VLOOKUP(C8,'Futurity Final'!$C$2:$J$101,8,FALSE)</f>
        <v>#N/A</v>
      </c>
      <c r="K8" s="335" t="e">
        <f t="shared" si="1"/>
        <v>#N/A</v>
      </c>
      <c r="L8" s="370">
        <f>VLOOKUP(C8,'Futurity 1'!$C$2:$K$101,9,FALSE)</f>
        <v>0</v>
      </c>
      <c r="M8" s="370">
        <f>VLOOKUP(C8,'Futurity 2'!$C$2:$K$101,9,FALSE)</f>
        <v>0</v>
      </c>
      <c r="N8" s="370" t="e">
        <f>VLOOKUP(C8,'Futurity Final'!$C$2:$K$101,9,FALSE)</f>
        <v>#N/A</v>
      </c>
      <c r="O8" s="334" t="e">
        <f t="shared" si="2"/>
        <v>#N/A</v>
      </c>
    </row>
    <row r="9" spans="1:15" s="10" customFormat="1" ht="14.4" x14ac:dyDescent="0.3">
      <c r="A9" s="305">
        <v>8</v>
      </c>
      <c r="B9" s="385" t="str">
        <f>'Futurity 1'!B11</f>
        <v>Steve Scott</v>
      </c>
      <c r="C9" s="385" t="str">
        <f>'Futurity 1'!C11</f>
        <v>Bob</v>
      </c>
      <c r="D9" s="370">
        <f>VLOOKUP(C9,'Futurity 1'!$C$2:$D$101,2,FALSE)</f>
        <v>0</v>
      </c>
      <c r="E9" s="370">
        <f>VLOOKUP(C9,'Futurity 2'!$C$2:$D$101,2,FALSE)</f>
        <v>0</v>
      </c>
      <c r="F9" s="370" t="e">
        <f>VLOOKUP(C9,'Futurity Final'!$C$2:$D$101,2,FALSE)</f>
        <v>#N/A</v>
      </c>
      <c r="G9" s="334" t="e">
        <f t="shared" si="0"/>
        <v>#N/A</v>
      </c>
      <c r="H9" s="377">
        <f>VLOOKUP(C9,'Futurity 1'!$C$2:$J$101,8,FALSE)</f>
        <v>0</v>
      </c>
      <c r="I9" s="377">
        <f>VLOOKUP(C9,'Futurity 2'!$C$2:$J$101,8,FALSE)</f>
        <v>0</v>
      </c>
      <c r="J9" s="377" t="e">
        <f>VLOOKUP(C9,'Futurity Final'!$C$2:$J$101,8,FALSE)</f>
        <v>#N/A</v>
      </c>
      <c r="K9" s="335" t="e">
        <f t="shared" si="1"/>
        <v>#N/A</v>
      </c>
      <c r="L9" s="370">
        <f>VLOOKUP(C9,'Futurity 1'!$C$2:$K$101,9,FALSE)</f>
        <v>0</v>
      </c>
      <c r="M9" s="370">
        <f>VLOOKUP(C9,'Futurity 2'!$C$2:$K$101,9,FALSE)</f>
        <v>0</v>
      </c>
      <c r="N9" s="370" t="e">
        <f>VLOOKUP(C9,'Futurity Final'!$C$2:$K$101,9,FALSE)</f>
        <v>#N/A</v>
      </c>
      <c r="O9" s="334" t="e">
        <f t="shared" si="2"/>
        <v>#N/A</v>
      </c>
    </row>
    <row r="10" spans="1:15" s="10" customFormat="1" ht="14.4" x14ac:dyDescent="0.3">
      <c r="A10" s="305">
        <v>9</v>
      </c>
      <c r="B10" s="385" t="str">
        <f>'Futurity 1'!B12</f>
        <v>Tanya Gifford</v>
      </c>
      <c r="C10" s="385" t="str">
        <f>'Futurity 1'!C12</f>
        <v>PR Pippa</v>
      </c>
      <c r="D10" s="370">
        <f>VLOOKUP(C10,'Futurity 1'!$C$2:$D$101,2,FALSE)</f>
        <v>0</v>
      </c>
      <c r="E10" s="370">
        <f>VLOOKUP(C10,'Futurity 2'!$C$2:$D$101,2,FALSE)</f>
        <v>0</v>
      </c>
      <c r="F10" s="370" t="e">
        <f>VLOOKUP(C10,'Futurity Final'!$C$2:$D$101,2,FALSE)</f>
        <v>#N/A</v>
      </c>
      <c r="G10" s="334" t="e">
        <f t="shared" si="0"/>
        <v>#N/A</v>
      </c>
      <c r="H10" s="377">
        <f>VLOOKUP(C10,'Futurity 1'!$C$2:$J$101,8,FALSE)</f>
        <v>0</v>
      </c>
      <c r="I10" s="377">
        <f>VLOOKUP(C10,'Futurity 2'!$C$2:$J$101,8,FALSE)</f>
        <v>0</v>
      </c>
      <c r="J10" s="377" t="e">
        <f>VLOOKUP(C10,'Futurity Final'!$C$2:$J$101,8,FALSE)</f>
        <v>#N/A</v>
      </c>
      <c r="K10" s="335" t="e">
        <f t="shared" si="1"/>
        <v>#N/A</v>
      </c>
      <c r="L10" s="370">
        <f>VLOOKUP(C10,'Futurity 1'!$C$2:$K$101,9,FALSE)</f>
        <v>0</v>
      </c>
      <c r="M10" s="370">
        <f>VLOOKUP(C10,'Futurity 2'!$C$2:$K$101,9,FALSE)</f>
        <v>0</v>
      </c>
      <c r="N10" s="370" t="e">
        <f>VLOOKUP(C10,'Futurity Final'!$C$2:$K$101,9,FALSE)</f>
        <v>#N/A</v>
      </c>
      <c r="O10" s="334" t="e">
        <f t="shared" si="2"/>
        <v>#N/A</v>
      </c>
    </row>
    <row r="11" spans="1:15" s="10" customFormat="1" ht="14.4" x14ac:dyDescent="0.3">
      <c r="A11" s="305">
        <v>10</v>
      </c>
      <c r="B11" s="385" t="str">
        <f>'Futurity 1'!B13</f>
        <v>Sonny Mahurin</v>
      </c>
      <c r="C11" s="385" t="str">
        <f>'Futurity 1'!C13</f>
        <v>Zenn Bait</v>
      </c>
      <c r="D11" s="370">
        <f>VLOOKUP(C11,'Futurity 1'!$C$2:$D$101,2,FALSE)</f>
        <v>0</v>
      </c>
      <c r="E11" s="370">
        <f>VLOOKUP(C11,'Futurity 2'!$C$2:$D$101,2,FALSE)</f>
        <v>0</v>
      </c>
      <c r="F11" s="370" t="e">
        <f>VLOOKUP(C11,'Futurity Final'!$C$2:$D$101,2,FALSE)</f>
        <v>#N/A</v>
      </c>
      <c r="G11" s="334" t="e">
        <f t="shared" si="0"/>
        <v>#N/A</v>
      </c>
      <c r="H11" s="377">
        <f>VLOOKUP(C11,'Futurity 1'!$C$2:$J$101,8,FALSE)</f>
        <v>0</v>
      </c>
      <c r="I11" s="377">
        <f>VLOOKUP(C11,'Futurity 2'!$C$2:$J$101,8,FALSE)</f>
        <v>0</v>
      </c>
      <c r="J11" s="377" t="e">
        <f>VLOOKUP(C11,'Futurity Final'!$C$2:$J$101,8,FALSE)</f>
        <v>#N/A</v>
      </c>
      <c r="K11" s="335" t="e">
        <f t="shared" si="1"/>
        <v>#N/A</v>
      </c>
      <c r="L11" s="370">
        <f>VLOOKUP(C11,'Futurity 1'!$C$2:$K$101,9,FALSE)</f>
        <v>0</v>
      </c>
      <c r="M11" s="370">
        <f>VLOOKUP(C11,'Futurity 2'!$C$2:$K$101,9,FALSE)</f>
        <v>0</v>
      </c>
      <c r="N11" s="370" t="e">
        <f>VLOOKUP(C11,'Futurity Final'!$C$2:$K$101,9,FALSE)</f>
        <v>#N/A</v>
      </c>
      <c r="O11" s="334" t="e">
        <f t="shared" si="2"/>
        <v>#N/A</v>
      </c>
    </row>
    <row r="12" spans="1:15" s="10" customFormat="1" ht="14.4" x14ac:dyDescent="0.3">
      <c r="A12" s="305">
        <v>11</v>
      </c>
      <c r="B12" s="385" t="str">
        <f>'Futurity 1'!B14</f>
        <v>TJ Collett</v>
      </c>
      <c r="C12" s="385" t="str">
        <f>'Futurity 1'!C14</f>
        <v>Mac</v>
      </c>
      <c r="D12" s="370">
        <f>VLOOKUP(C12,'Futurity 1'!$C$2:$D$101,2,FALSE)</f>
        <v>0</v>
      </c>
      <c r="E12" s="370">
        <f>VLOOKUP(C12,'Futurity 2'!$C$2:$D$101,2,FALSE)</f>
        <v>0</v>
      </c>
      <c r="F12" s="370" t="e">
        <f>VLOOKUP(C12,'Futurity Final'!$C$2:$D$101,2,FALSE)</f>
        <v>#N/A</v>
      </c>
      <c r="G12" s="334" t="e">
        <f t="shared" si="0"/>
        <v>#N/A</v>
      </c>
      <c r="H12" s="377">
        <f>VLOOKUP(C12,'Futurity 1'!$C$2:$J$101,8,FALSE)</f>
        <v>0</v>
      </c>
      <c r="I12" s="377">
        <f>VLOOKUP(C12,'Futurity 2'!$C$2:$J$101,8,FALSE)</f>
        <v>0</v>
      </c>
      <c r="J12" s="377" t="e">
        <f>VLOOKUP(C12,'Futurity Final'!$C$2:$J$101,8,FALSE)</f>
        <v>#N/A</v>
      </c>
      <c r="K12" s="335" t="e">
        <f t="shared" si="1"/>
        <v>#N/A</v>
      </c>
      <c r="L12" s="370">
        <f>VLOOKUP(C12,'Futurity 1'!$C$2:$K$101,9,FALSE)</f>
        <v>0</v>
      </c>
      <c r="M12" s="370">
        <f>VLOOKUP(C12,'Futurity 2'!$C$2:$K$101,9,FALSE)</f>
        <v>0</v>
      </c>
      <c r="N12" s="370" t="e">
        <f>VLOOKUP(C12,'Futurity Final'!$C$2:$K$101,9,FALSE)</f>
        <v>#N/A</v>
      </c>
      <c r="O12" s="334" t="e">
        <f t="shared" si="2"/>
        <v>#N/A</v>
      </c>
    </row>
    <row r="13" spans="1:15" s="10" customFormat="1" ht="14.4" x14ac:dyDescent="0.3">
      <c r="A13" s="305">
        <v>12</v>
      </c>
      <c r="B13" s="385" t="str">
        <f>'Futurity 1'!B15</f>
        <v>Jeff Christiansen</v>
      </c>
      <c r="C13" s="385" t="str">
        <f>'Futurity 1'!C15</f>
        <v>Boots</v>
      </c>
      <c r="D13" s="370">
        <f>VLOOKUP(C13,'Futurity 1'!$C$2:$D$101,2,FALSE)</f>
        <v>0</v>
      </c>
      <c r="E13" s="370">
        <f>VLOOKUP(C13,'Futurity 2'!$C$2:$D$101,2,FALSE)</f>
        <v>0</v>
      </c>
      <c r="F13" s="370" t="e">
        <f>VLOOKUP(C13,'Futurity Final'!$C$2:$D$101,2,FALSE)</f>
        <v>#N/A</v>
      </c>
      <c r="G13" s="334" t="e">
        <f t="shared" si="0"/>
        <v>#N/A</v>
      </c>
      <c r="H13" s="377">
        <f>VLOOKUP(C13,'Futurity 1'!$C$2:$J$101,8,FALSE)</f>
        <v>0</v>
      </c>
      <c r="I13" s="377">
        <f>VLOOKUP(C13,'Futurity 2'!$C$2:$J$101,8,FALSE)</f>
        <v>0</v>
      </c>
      <c r="J13" s="377" t="e">
        <f>VLOOKUP(C13,'Futurity Final'!$C$2:$J$101,8,FALSE)</f>
        <v>#N/A</v>
      </c>
      <c r="K13" s="335" t="e">
        <f t="shared" si="1"/>
        <v>#N/A</v>
      </c>
      <c r="L13" s="370">
        <f>VLOOKUP(C13,'Futurity 1'!$C$2:$K$101,9,FALSE)</f>
        <v>0</v>
      </c>
      <c r="M13" s="370">
        <f>VLOOKUP(C13,'Futurity 2'!$C$2:$K$101,9,FALSE)</f>
        <v>0</v>
      </c>
      <c r="N13" s="370" t="e">
        <f>VLOOKUP(C13,'Futurity Final'!$C$2:$K$101,9,FALSE)</f>
        <v>#N/A</v>
      </c>
      <c r="O13" s="334" t="e">
        <f t="shared" si="2"/>
        <v>#N/A</v>
      </c>
    </row>
    <row r="14" spans="1:15" s="10" customFormat="1" ht="14.4" x14ac:dyDescent="0.3">
      <c r="A14" s="305">
        <v>13</v>
      </c>
      <c r="B14" s="385" t="str">
        <f>'Futurity 1'!B16</f>
        <v>J Emerson</v>
      </c>
      <c r="C14" s="385" t="str">
        <f>'Futurity 1'!C16</f>
        <v>Karla</v>
      </c>
      <c r="D14" s="370">
        <f>VLOOKUP(C14,'Futurity 1'!$C$2:$D$101,2,FALSE)</f>
        <v>0</v>
      </c>
      <c r="E14" s="370">
        <f>VLOOKUP(C14,'Futurity 2'!$C$2:$D$101,2,FALSE)</f>
        <v>0</v>
      </c>
      <c r="F14" s="370" t="e">
        <f>VLOOKUP(C14,'Futurity Final'!$C$2:$D$101,2,FALSE)</f>
        <v>#N/A</v>
      </c>
      <c r="G14" s="334" t="e">
        <f t="shared" si="0"/>
        <v>#N/A</v>
      </c>
      <c r="H14" s="377">
        <f>VLOOKUP(C14,'Futurity 1'!$C$2:$J$101,8,FALSE)</f>
        <v>0</v>
      </c>
      <c r="I14" s="377">
        <f>VLOOKUP(C14,'Futurity 2'!$C$2:$J$101,8,FALSE)</f>
        <v>0</v>
      </c>
      <c r="J14" s="377" t="e">
        <f>VLOOKUP(C14,'Futurity Final'!$C$2:$J$101,8,FALSE)</f>
        <v>#N/A</v>
      </c>
      <c r="K14" s="335" t="e">
        <f t="shared" si="1"/>
        <v>#N/A</v>
      </c>
      <c r="L14" s="370">
        <f>VLOOKUP(C14,'Futurity 1'!$C$2:$K$101,9,FALSE)</f>
        <v>0</v>
      </c>
      <c r="M14" s="370">
        <f>VLOOKUP(C14,'Futurity 2'!$C$2:$K$101,9,FALSE)</f>
        <v>0</v>
      </c>
      <c r="N14" s="370" t="e">
        <f>VLOOKUP(C14,'Futurity Final'!$C$2:$K$101,9,FALSE)</f>
        <v>#N/A</v>
      </c>
      <c r="O14" s="334" t="e">
        <f t="shared" si="2"/>
        <v>#N/A</v>
      </c>
    </row>
    <row r="15" spans="1:15" s="10" customFormat="1" ht="14.4" x14ac:dyDescent="0.3">
      <c r="A15" s="305">
        <v>14</v>
      </c>
      <c r="B15" s="385" t="str">
        <f>'Futurity 1'!B17</f>
        <v>Brent Daniel</v>
      </c>
      <c r="C15" s="385" t="str">
        <f>'Futurity 1'!C17</f>
        <v>Slick</v>
      </c>
      <c r="D15" s="370">
        <f>VLOOKUP(C15,'Futurity 1'!$C$2:$D$101,2,FALSE)</f>
        <v>0</v>
      </c>
      <c r="E15" s="370">
        <f>VLOOKUP(C15,'Futurity 2'!$C$2:$D$101,2,FALSE)</f>
        <v>0</v>
      </c>
      <c r="F15" s="370" t="e">
        <f>VLOOKUP(C15,'Futurity Final'!$C$2:$D$101,2,FALSE)</f>
        <v>#N/A</v>
      </c>
      <c r="G15" s="334" t="e">
        <f t="shared" si="0"/>
        <v>#N/A</v>
      </c>
      <c r="H15" s="377">
        <f>VLOOKUP(C15,'Futurity 1'!$C$2:$J$101,8,FALSE)</f>
        <v>0</v>
      </c>
      <c r="I15" s="377">
        <f>VLOOKUP(C15,'Futurity 2'!$C$2:$J$101,8,FALSE)</f>
        <v>0</v>
      </c>
      <c r="J15" s="377" t="e">
        <f>VLOOKUP(C15,'Futurity Final'!$C$2:$J$101,8,FALSE)</f>
        <v>#N/A</v>
      </c>
      <c r="K15" s="335" t="e">
        <f t="shared" si="1"/>
        <v>#N/A</v>
      </c>
      <c r="L15" s="370">
        <f>VLOOKUP(C15,'Futurity 1'!$C$2:$K$101,9,FALSE)</f>
        <v>0</v>
      </c>
      <c r="M15" s="370">
        <f>VLOOKUP(C15,'Futurity 2'!$C$2:$K$101,9,FALSE)</f>
        <v>0</v>
      </c>
      <c r="N15" s="370" t="e">
        <f>VLOOKUP(C15,'Futurity Final'!$C$2:$K$101,9,FALSE)</f>
        <v>#N/A</v>
      </c>
      <c r="O15" s="334" t="e">
        <f t="shared" si="2"/>
        <v>#N/A</v>
      </c>
    </row>
    <row r="16" spans="1:15" s="10" customFormat="1" ht="14.4" x14ac:dyDescent="0.3">
      <c r="A16" s="305">
        <v>15</v>
      </c>
      <c r="B16" s="385" t="str">
        <f>'Futurity 1'!B18</f>
        <v>Steve Scott</v>
      </c>
      <c r="C16" s="385" t="str">
        <f>'Futurity 1'!C18</f>
        <v>Bart</v>
      </c>
      <c r="D16" s="370">
        <f>VLOOKUP(C16,'Futurity 1'!$C$2:$D$101,2,FALSE)</f>
        <v>0</v>
      </c>
      <c r="E16" s="370">
        <f>VLOOKUP(C16,'Futurity 2'!$C$2:$D$101,2,FALSE)</f>
        <v>0</v>
      </c>
      <c r="F16" s="370" t="e">
        <f>VLOOKUP(C16,'Futurity Final'!$C$2:$D$101,2,FALSE)</f>
        <v>#N/A</v>
      </c>
      <c r="G16" s="334" t="e">
        <f t="shared" si="0"/>
        <v>#N/A</v>
      </c>
      <c r="H16" s="377">
        <f>VLOOKUP(C16,'Futurity 1'!$C$2:$J$101,8,FALSE)</f>
        <v>0</v>
      </c>
      <c r="I16" s="377">
        <f>VLOOKUP(C16,'Futurity 2'!$C$2:$J$101,8,FALSE)</f>
        <v>0</v>
      </c>
      <c r="J16" s="377" t="e">
        <f>VLOOKUP(C16,'Futurity Final'!$C$2:$J$101,8,FALSE)</f>
        <v>#N/A</v>
      </c>
      <c r="K16" s="335" t="e">
        <f t="shared" si="1"/>
        <v>#N/A</v>
      </c>
      <c r="L16" s="370">
        <f>VLOOKUP(C16,'Futurity 1'!$C$2:$K$101,9,FALSE)</f>
        <v>0</v>
      </c>
      <c r="M16" s="370">
        <f>VLOOKUP(C16,'Futurity 2'!$C$2:$K$101,9,FALSE)</f>
        <v>0</v>
      </c>
      <c r="N16" s="370" t="e">
        <f>VLOOKUP(C16,'Futurity Final'!$C$2:$K$101,9,FALSE)</f>
        <v>#N/A</v>
      </c>
      <c r="O16" s="334" t="e">
        <f t="shared" si="2"/>
        <v>#N/A</v>
      </c>
    </row>
    <row r="17" spans="1:15" s="10" customFormat="1" ht="14.4" x14ac:dyDescent="0.3">
      <c r="A17" s="305">
        <v>16</v>
      </c>
      <c r="B17" s="385" t="str">
        <f>'Futurity 1'!B19</f>
        <v>Ward Hobbs</v>
      </c>
      <c r="C17" s="385" t="str">
        <f>'Futurity 1'!C19</f>
        <v>Loki</v>
      </c>
      <c r="D17" s="370">
        <f>VLOOKUP(C17,'Futurity 1'!$C$2:$D$101,2,FALSE)</f>
        <v>0</v>
      </c>
      <c r="E17" s="370">
        <f>VLOOKUP(C17,'Futurity 2'!$C$2:$D$101,2,FALSE)</f>
        <v>0</v>
      </c>
      <c r="F17" s="370" t="e">
        <f>VLOOKUP(C17,'Futurity Final'!$C$2:$D$101,2,FALSE)</f>
        <v>#N/A</v>
      </c>
      <c r="G17" s="334" t="e">
        <f t="shared" si="0"/>
        <v>#N/A</v>
      </c>
      <c r="H17" s="377">
        <f>VLOOKUP(C17,'Futurity 1'!$C$2:$J$101,8,FALSE)</f>
        <v>0</v>
      </c>
      <c r="I17" s="377">
        <f>VLOOKUP(C17,'Futurity 2'!$C$2:$J$101,8,FALSE)</f>
        <v>0</v>
      </c>
      <c r="J17" s="377" t="e">
        <f>VLOOKUP(C17,'Futurity Final'!$C$2:$J$101,8,FALSE)</f>
        <v>#N/A</v>
      </c>
      <c r="K17" s="335" t="e">
        <f t="shared" si="1"/>
        <v>#N/A</v>
      </c>
      <c r="L17" s="370">
        <f>VLOOKUP(C17,'Futurity 1'!$C$2:$K$101,9,FALSE)</f>
        <v>0</v>
      </c>
      <c r="M17" s="370">
        <f>VLOOKUP(C17,'Futurity 2'!$C$2:$K$101,9,FALSE)</f>
        <v>0</v>
      </c>
      <c r="N17" s="370" t="e">
        <f>VLOOKUP(C17,'Futurity Final'!$C$2:$K$101,9,FALSE)</f>
        <v>#N/A</v>
      </c>
      <c r="O17" s="334" t="e">
        <f t="shared" si="2"/>
        <v>#N/A</v>
      </c>
    </row>
    <row r="18" spans="1:15" s="10" customFormat="1" ht="14.4" x14ac:dyDescent="0.3">
      <c r="A18" s="305">
        <v>17</v>
      </c>
      <c r="B18" s="385" t="str">
        <f>'Futurity 1'!B20</f>
        <v>TJ Collett</v>
      </c>
      <c r="C18" s="385" t="str">
        <f>'Futurity 1'!C20</f>
        <v>Rickel</v>
      </c>
      <c r="D18" s="370">
        <f>VLOOKUP(C18,'Futurity 1'!$C$2:$D$101,2,FALSE)</f>
        <v>0</v>
      </c>
      <c r="E18" s="370">
        <f>VLOOKUP(C18,'Futurity 2'!$C$2:$D$101,2,FALSE)</f>
        <v>0</v>
      </c>
      <c r="F18" s="370" t="e">
        <f>VLOOKUP(C18,'Futurity Final'!$C$2:$D$101,2,FALSE)</f>
        <v>#N/A</v>
      </c>
      <c r="G18" s="334" t="e">
        <f t="shared" si="0"/>
        <v>#N/A</v>
      </c>
      <c r="H18" s="377">
        <f>VLOOKUP(C18,'Futurity 1'!$C$2:$J$101,8,FALSE)</f>
        <v>0</v>
      </c>
      <c r="I18" s="377">
        <f>VLOOKUP(C18,'Futurity 2'!$C$2:$J$101,8,FALSE)</f>
        <v>0</v>
      </c>
      <c r="J18" s="377" t="e">
        <f>VLOOKUP(C18,'Futurity Final'!$C$2:$J$101,8,FALSE)</f>
        <v>#N/A</v>
      </c>
      <c r="K18" s="335" t="e">
        <f t="shared" si="1"/>
        <v>#N/A</v>
      </c>
      <c r="L18" s="370">
        <f>VLOOKUP(C18,'Futurity 1'!$C$2:$K$101,9,FALSE)</f>
        <v>0</v>
      </c>
      <c r="M18" s="370">
        <f>VLOOKUP(C18,'Futurity 2'!$C$2:$K$101,9,FALSE)</f>
        <v>0</v>
      </c>
      <c r="N18" s="370" t="e">
        <f>VLOOKUP(C18,'Futurity Final'!$C$2:$K$101,9,FALSE)</f>
        <v>#N/A</v>
      </c>
      <c r="O18" s="334" t="e">
        <f t="shared" si="2"/>
        <v>#N/A</v>
      </c>
    </row>
    <row r="19" spans="1:15" s="10" customFormat="1" ht="14.4" x14ac:dyDescent="0.3">
      <c r="A19" s="305">
        <v>18</v>
      </c>
      <c r="B19" s="385" t="str">
        <f>'Futurity 1'!B2</f>
        <v>Henry Van Ornum</v>
      </c>
      <c r="C19" s="385" t="str">
        <f>'Futurity 1'!C2</f>
        <v>RC5 Sis</v>
      </c>
      <c r="D19" s="370">
        <f>VLOOKUP(C19,'Futurity 1'!$C$2:$D$101,2,FALSE)</f>
        <v>0</v>
      </c>
      <c r="E19" s="370">
        <f>VLOOKUP(C19,'Futurity 2'!$C$2:$D$101,2,FALSE)</f>
        <v>0</v>
      </c>
      <c r="F19" s="370" t="e">
        <f>VLOOKUP(C19,'Futurity Final'!$C$2:$D$101,2,FALSE)</f>
        <v>#N/A</v>
      </c>
      <c r="G19" s="334" t="e">
        <f t="shared" si="0"/>
        <v>#N/A</v>
      </c>
      <c r="H19" s="377">
        <f>VLOOKUP(C19,'Futurity 1'!$C$2:$J$101,8,FALSE)</f>
        <v>0</v>
      </c>
      <c r="I19" s="377">
        <f>VLOOKUP(C19,'Futurity 2'!$C$2:$J$101,8,FALSE)</f>
        <v>0</v>
      </c>
      <c r="J19" s="377" t="e">
        <f>VLOOKUP(C19,'Futurity Final'!$C$2:$J$101,8,FALSE)</f>
        <v>#N/A</v>
      </c>
      <c r="K19" s="335" t="e">
        <f t="shared" si="1"/>
        <v>#N/A</v>
      </c>
      <c r="L19" s="370">
        <f>VLOOKUP(C19,'Futurity 1'!$C$2:$K$101,9,FALSE)</f>
        <v>0</v>
      </c>
      <c r="M19" s="370">
        <f>VLOOKUP(C19,'Futurity 2'!$C$2:$K$101,9,FALSE)</f>
        <v>0</v>
      </c>
      <c r="N19" s="370" t="e">
        <f>VLOOKUP(C19,'Futurity Final'!$C$2:$K$101,9,FALSE)</f>
        <v>#N/A</v>
      </c>
      <c r="O19" s="334" t="e">
        <f t="shared" si="2"/>
        <v>#N/A</v>
      </c>
    </row>
    <row r="20" spans="1:15" s="10" customFormat="1" ht="14.4" x14ac:dyDescent="0.3">
      <c r="A20" s="305">
        <v>19</v>
      </c>
      <c r="B20" s="385" t="str">
        <f>'Futurity 1'!B21</f>
        <v>Randal Walker</v>
      </c>
      <c r="C20" s="385" t="str">
        <f>'Futurity 1'!C21</f>
        <v>Satus Oz</v>
      </c>
      <c r="D20" s="370">
        <f>VLOOKUP(C20,'Futurity 1'!$C$2:$D$101,2,FALSE)</f>
        <v>0</v>
      </c>
      <c r="E20" s="370">
        <f>VLOOKUP(C20,'Futurity 2'!$C$2:$D$101,2,FALSE)</f>
        <v>0</v>
      </c>
      <c r="F20" s="370" t="e">
        <f>VLOOKUP(C20,'Futurity Final'!$C$2:$D$101,2,FALSE)</f>
        <v>#N/A</v>
      </c>
      <c r="G20" s="334" t="e">
        <f t="shared" si="0"/>
        <v>#N/A</v>
      </c>
      <c r="H20" s="377">
        <f>VLOOKUP(C20,'Futurity 1'!$C$2:$J$101,8,FALSE)</f>
        <v>0</v>
      </c>
      <c r="I20" s="377">
        <f>VLOOKUP(C20,'Futurity 2'!$C$2:$J$101,8,FALSE)</f>
        <v>0</v>
      </c>
      <c r="J20" s="377" t="e">
        <f>VLOOKUP(C20,'Futurity Final'!$C$2:$J$101,8,FALSE)</f>
        <v>#N/A</v>
      </c>
      <c r="K20" s="335" t="e">
        <f t="shared" si="1"/>
        <v>#N/A</v>
      </c>
      <c r="L20" s="370">
        <f>VLOOKUP(C20,'Futurity 1'!$C$2:$K$101,9,FALSE)</f>
        <v>0</v>
      </c>
      <c r="M20" s="370">
        <f>VLOOKUP(C20,'Futurity 2'!$C$2:$K$101,9,FALSE)</f>
        <v>0</v>
      </c>
      <c r="N20" s="370" t="e">
        <f>VLOOKUP(C20,'Futurity Final'!$C$2:$K$101,9,FALSE)</f>
        <v>#N/A</v>
      </c>
      <c r="O20" s="334" t="e">
        <f t="shared" si="2"/>
        <v>#N/A</v>
      </c>
    </row>
    <row r="21" spans="1:15" s="10" customFormat="1" ht="14.4" x14ac:dyDescent="0.3">
      <c r="A21" s="305">
        <v>20</v>
      </c>
      <c r="B21" s="385" t="str">
        <f>'Futurity 1'!B22</f>
        <v>Lincoln Rogers</v>
      </c>
      <c r="C21" s="385" t="str">
        <f>'Futurity 1'!C22</f>
        <v>Roscoe</v>
      </c>
      <c r="D21" s="370">
        <f>VLOOKUP(C21,'Futurity 1'!$C$2:$D$101,2,FALSE)</f>
        <v>0</v>
      </c>
      <c r="E21" s="370">
        <f>VLOOKUP(C21,'Futurity 2'!$C$2:$D$101,2,FALSE)</f>
        <v>0</v>
      </c>
      <c r="F21" s="370" t="e">
        <f>VLOOKUP(C21,'Futurity Final'!$C$2:$D$101,2,FALSE)</f>
        <v>#N/A</v>
      </c>
      <c r="G21" s="334" t="e">
        <f t="shared" si="0"/>
        <v>#N/A</v>
      </c>
      <c r="H21" s="377">
        <f>VLOOKUP(C21,'Futurity 1'!$C$2:$J$101,8,FALSE)</f>
        <v>0</v>
      </c>
      <c r="I21" s="377">
        <f>VLOOKUP(C21,'Futurity 2'!$C$2:$J$101,8,FALSE)</f>
        <v>0</v>
      </c>
      <c r="J21" s="377" t="e">
        <f>VLOOKUP(C21,'Futurity Final'!$C$2:$J$101,8,FALSE)</f>
        <v>#N/A</v>
      </c>
      <c r="K21" s="335" t="e">
        <f t="shared" si="1"/>
        <v>#N/A</v>
      </c>
      <c r="L21" s="370">
        <f>VLOOKUP(C21,'Futurity 1'!$C$2:$K$101,9,FALSE)</f>
        <v>0</v>
      </c>
      <c r="M21" s="370">
        <f>VLOOKUP(C21,'Futurity 2'!$C$2:$K$101,9,FALSE)</f>
        <v>0</v>
      </c>
      <c r="N21" s="370" t="e">
        <f>VLOOKUP(C21,'Futurity Final'!$C$2:$K$101,9,FALSE)</f>
        <v>#N/A</v>
      </c>
      <c r="O21" s="334" t="e">
        <f t="shared" si="2"/>
        <v>#N/A</v>
      </c>
    </row>
    <row r="22" spans="1:15" s="10" customFormat="1" ht="14.4" x14ac:dyDescent="0.3">
      <c r="A22" s="305">
        <v>21</v>
      </c>
      <c r="B22" s="385" t="str">
        <f>'Futurity 1'!B23</f>
        <v>Marvin Daniel</v>
      </c>
      <c r="C22" s="385" t="str">
        <f>'Futurity 1'!C23</f>
        <v>Flo</v>
      </c>
      <c r="D22" s="370">
        <f>VLOOKUP(C22,'Futurity 1'!$C$2:$D$101,2,FALSE)</f>
        <v>0</v>
      </c>
      <c r="E22" s="370">
        <f>VLOOKUP(C22,'Futurity 2'!$C$2:$D$101,2,FALSE)</f>
        <v>0</v>
      </c>
      <c r="F22" s="370" t="e">
        <f>VLOOKUP(C22,'Futurity Final'!$C$2:$D$101,2,FALSE)</f>
        <v>#N/A</v>
      </c>
      <c r="G22" s="334" t="e">
        <f t="shared" si="0"/>
        <v>#N/A</v>
      </c>
      <c r="H22" s="377">
        <f>VLOOKUP(C22,'Futurity 1'!$C$2:$J$101,8,FALSE)</f>
        <v>0</v>
      </c>
      <c r="I22" s="377">
        <f>VLOOKUP(C22,'Futurity 2'!$C$2:$J$101,8,FALSE)</f>
        <v>0</v>
      </c>
      <c r="J22" s="377" t="e">
        <f>VLOOKUP(C22,'Futurity Final'!$C$2:$J$101,8,FALSE)</f>
        <v>#N/A</v>
      </c>
      <c r="K22" s="335" t="e">
        <f t="shared" si="1"/>
        <v>#N/A</v>
      </c>
      <c r="L22" s="370">
        <f>VLOOKUP(C22,'Futurity 1'!$C$2:$K$101,9,FALSE)</f>
        <v>0</v>
      </c>
      <c r="M22" s="370">
        <f>VLOOKUP(C22,'Futurity 2'!$C$2:$K$101,9,FALSE)</f>
        <v>0</v>
      </c>
      <c r="N22" s="370" t="e">
        <f>VLOOKUP(C22,'Futurity Final'!$C$2:$K$101,9,FALSE)</f>
        <v>#N/A</v>
      </c>
      <c r="O22" s="334" t="e">
        <f t="shared" si="2"/>
        <v>#N/A</v>
      </c>
    </row>
    <row r="23" spans="1:15" s="10" customFormat="1" ht="14.4" x14ac:dyDescent="0.3">
      <c r="A23" s="305">
        <v>22</v>
      </c>
      <c r="B23" s="385" t="str">
        <f>'Futurity 1'!B27</f>
        <v>Lincoln Rogers</v>
      </c>
      <c r="C23" s="385" t="str">
        <f>'Futurity 1'!C27</f>
        <v>LR Mo</v>
      </c>
      <c r="D23" s="370">
        <f>VLOOKUP(C23,'Futurity 1'!$C$2:$D$101,2,FALSE)</f>
        <v>0</v>
      </c>
      <c r="E23" s="370">
        <f>VLOOKUP(C23,'Futurity 2'!$C$2:$D$101,2,FALSE)</f>
        <v>0</v>
      </c>
      <c r="F23" s="370" t="e">
        <f>VLOOKUP(C23,'Futurity Final'!$C$2:$D$101,2,FALSE)</f>
        <v>#N/A</v>
      </c>
      <c r="G23" s="334" t="e">
        <f t="shared" si="0"/>
        <v>#N/A</v>
      </c>
      <c r="H23" s="377">
        <f>VLOOKUP(C23,'Futurity 1'!$C$2:$J$101,8,FALSE)</f>
        <v>0</v>
      </c>
      <c r="I23" s="377">
        <f>VLOOKUP(C23,'Futurity 2'!$C$2:$J$101,8,FALSE)</f>
        <v>0</v>
      </c>
      <c r="J23" s="377" t="e">
        <f>VLOOKUP(C23,'Futurity Final'!$C$2:$J$101,8,FALSE)</f>
        <v>#N/A</v>
      </c>
      <c r="K23" s="335" t="e">
        <f t="shared" si="1"/>
        <v>#N/A</v>
      </c>
      <c r="L23" s="370">
        <f>VLOOKUP(C23,'Futurity 1'!$C$2:$K$101,9,FALSE)</f>
        <v>0</v>
      </c>
      <c r="M23" s="370">
        <f>VLOOKUP(C23,'Futurity 2'!$C$2:$K$101,9,FALSE)</f>
        <v>0</v>
      </c>
      <c r="N23" s="370" t="e">
        <f>VLOOKUP(C23,'Futurity Final'!$C$2:$K$101,9,FALSE)</f>
        <v>#N/A</v>
      </c>
      <c r="O23" s="334" t="e">
        <f t="shared" si="2"/>
        <v>#N/A</v>
      </c>
    </row>
    <row r="24" spans="1:15" s="10" customFormat="1" ht="14.4" x14ac:dyDescent="0.3">
      <c r="A24" s="305">
        <v>23</v>
      </c>
      <c r="B24" s="385" t="str">
        <f>'Futurity 1'!B24</f>
        <v>Derk Robinson</v>
      </c>
      <c r="C24" s="385" t="str">
        <f>'Futurity 1'!C24</f>
        <v>Dingo</v>
      </c>
      <c r="D24" s="370">
        <f>VLOOKUP(C24,'Futurity 1'!$C$2:$D$101,2,FALSE)</f>
        <v>0</v>
      </c>
      <c r="E24" s="370">
        <f>VLOOKUP(C24,'Futurity 2'!$C$2:$D$101,2,FALSE)</f>
        <v>0</v>
      </c>
      <c r="F24" s="370" t="e">
        <f>VLOOKUP(C24,'Futurity Final'!$C$2:$D$101,2,FALSE)</f>
        <v>#N/A</v>
      </c>
      <c r="G24" s="334" t="e">
        <f t="shared" si="0"/>
        <v>#N/A</v>
      </c>
      <c r="H24" s="377">
        <f>VLOOKUP(C24,'Futurity 1'!$C$2:$J$101,8,FALSE)</f>
        <v>0</v>
      </c>
      <c r="I24" s="377">
        <f>VLOOKUP(C24,'Futurity 2'!$C$2:$J$101,8,FALSE)</f>
        <v>0</v>
      </c>
      <c r="J24" s="377" t="e">
        <f>VLOOKUP(C24,'Futurity Final'!$C$2:$J$101,8,FALSE)</f>
        <v>#N/A</v>
      </c>
      <c r="K24" s="335" t="e">
        <f t="shared" si="1"/>
        <v>#N/A</v>
      </c>
      <c r="L24" s="370">
        <f>VLOOKUP(C24,'Futurity 1'!$C$2:$K$101,9,FALSE)</f>
        <v>0</v>
      </c>
      <c r="M24" s="370">
        <f>VLOOKUP(C24,'Futurity 2'!$C$2:$K$101,9,FALSE)</f>
        <v>0</v>
      </c>
      <c r="N24" s="370" t="e">
        <f>VLOOKUP(C24,'Futurity Final'!$C$2:$K$101,9,FALSE)</f>
        <v>#N/A</v>
      </c>
      <c r="O24" s="334" t="e">
        <f t="shared" si="2"/>
        <v>#N/A</v>
      </c>
    </row>
    <row r="25" spans="1:15" s="10" customFormat="1" ht="14.4" x14ac:dyDescent="0.3">
      <c r="A25" s="305">
        <v>24</v>
      </c>
      <c r="B25" s="385" t="str">
        <f>'Futurity 1'!B25</f>
        <v>Langdon Reagan</v>
      </c>
      <c r="C25" s="385" t="str">
        <f>'Futurity 1'!C25</f>
        <v>Buck Joe</v>
      </c>
      <c r="D25" s="370">
        <f>VLOOKUP(C25,'Futurity 1'!$C$2:$D$101,2,FALSE)</f>
        <v>0</v>
      </c>
      <c r="E25" s="370">
        <f>VLOOKUP(C25,'Futurity 2'!$C$2:$D$101,2,FALSE)</f>
        <v>0</v>
      </c>
      <c r="F25" s="370" t="e">
        <f>VLOOKUP(C25,'Futurity Final'!$C$2:$D$101,2,FALSE)</f>
        <v>#N/A</v>
      </c>
      <c r="G25" s="334" t="e">
        <f t="shared" si="0"/>
        <v>#N/A</v>
      </c>
      <c r="H25" s="377">
        <f>VLOOKUP(C25,'Futurity 1'!$C$2:$J$101,8,FALSE)</f>
        <v>0</v>
      </c>
      <c r="I25" s="377">
        <f>VLOOKUP(C25,'Futurity 2'!$C$2:$J$101,8,FALSE)</f>
        <v>0</v>
      </c>
      <c r="J25" s="377" t="e">
        <f>VLOOKUP(C25,'Futurity Final'!$C$2:$J$101,8,FALSE)</f>
        <v>#N/A</v>
      </c>
      <c r="K25" s="335" t="e">
        <f t="shared" si="1"/>
        <v>#N/A</v>
      </c>
      <c r="L25" s="370">
        <f>VLOOKUP(C25,'Futurity 1'!$C$2:$K$101,9,FALSE)</f>
        <v>0</v>
      </c>
      <c r="M25" s="370">
        <f>VLOOKUP(C25,'Futurity 2'!$C$2:$K$101,9,FALSE)</f>
        <v>0</v>
      </c>
      <c r="N25" s="370" t="e">
        <f>VLOOKUP(C25,'Futurity Final'!$C$2:$K$101,9,FALSE)</f>
        <v>#N/A</v>
      </c>
      <c r="O25" s="334" t="e">
        <f t="shared" si="2"/>
        <v>#N/A</v>
      </c>
    </row>
    <row r="26" spans="1:15" s="10" customFormat="1" ht="14.4" x14ac:dyDescent="0.3">
      <c r="A26" s="305">
        <v>25</v>
      </c>
      <c r="B26" s="385" t="str">
        <f>'Futurity 1'!B26</f>
        <v>Brent Daniel</v>
      </c>
      <c r="C26" s="385" t="str">
        <f>'Futurity 1'!C26</f>
        <v>TH Lizzie</v>
      </c>
      <c r="D26" s="370">
        <f>VLOOKUP(C26,'Futurity 1'!$C$2:$D$101,2,FALSE)</f>
        <v>0</v>
      </c>
      <c r="E26" s="370">
        <f>VLOOKUP(C26,'Futurity 2'!$C$2:$D$101,2,FALSE)</f>
        <v>0</v>
      </c>
      <c r="F26" s="370" t="e">
        <f>VLOOKUP(C26,'Futurity Final'!$C$2:$D$101,2,FALSE)</f>
        <v>#N/A</v>
      </c>
      <c r="G26" s="334" t="e">
        <f t="shared" si="0"/>
        <v>#N/A</v>
      </c>
      <c r="H26" s="377">
        <f>VLOOKUP(C26,'Futurity 1'!$C$2:$J$101,8,FALSE)</f>
        <v>0</v>
      </c>
      <c r="I26" s="377">
        <f>VLOOKUP(C26,'Futurity 2'!$C$2:$J$101,8,FALSE)</f>
        <v>0</v>
      </c>
      <c r="J26" s="377" t="e">
        <f>VLOOKUP(C26,'Futurity Final'!$C$2:$J$101,8,FALSE)</f>
        <v>#N/A</v>
      </c>
      <c r="K26" s="335" t="e">
        <f t="shared" si="1"/>
        <v>#N/A</v>
      </c>
      <c r="L26" s="370">
        <f>VLOOKUP(C26,'Futurity 1'!$C$2:$K$101,9,FALSE)</f>
        <v>0</v>
      </c>
      <c r="M26" s="370">
        <f>VLOOKUP(C26,'Futurity 2'!$C$2:$K$101,9,FALSE)</f>
        <v>0</v>
      </c>
      <c r="N26" s="370" t="e">
        <f>VLOOKUP(C26,'Futurity Final'!$C$2:$K$101,9,FALSE)</f>
        <v>#N/A</v>
      </c>
      <c r="O26" s="334" t="e">
        <f t="shared" si="2"/>
        <v>#N/A</v>
      </c>
    </row>
    <row r="27" spans="1:15" s="10" customFormat="1" ht="14.4" x14ac:dyDescent="0.3">
      <c r="A27" s="305">
        <v>26</v>
      </c>
      <c r="B27" s="385" t="str">
        <f>'Futurity 1'!B28</f>
        <v>J Emerson</v>
      </c>
      <c r="C27" s="385" t="str">
        <f>'Futurity 1'!C28</f>
        <v>DG Belle</v>
      </c>
      <c r="D27" s="370">
        <f>VLOOKUP(C27,'Futurity 1'!$C$2:$D$101,2,FALSE)</f>
        <v>0</v>
      </c>
      <c r="E27" s="370">
        <f>VLOOKUP(C27,'Futurity 2'!$C$2:$D$101,2,FALSE)</f>
        <v>0</v>
      </c>
      <c r="F27" s="370" t="e">
        <f>VLOOKUP(C27,'Futurity Final'!$C$2:$D$101,2,FALSE)</f>
        <v>#N/A</v>
      </c>
      <c r="G27" s="334" t="e">
        <f t="shared" si="0"/>
        <v>#N/A</v>
      </c>
      <c r="H27" s="377">
        <f>VLOOKUP(C27,'Futurity 1'!$C$2:$J$101,8,FALSE)</f>
        <v>0</v>
      </c>
      <c r="I27" s="377">
        <f>VLOOKUP(C27,'Futurity 2'!$C$2:$J$101,8,FALSE)</f>
        <v>0</v>
      </c>
      <c r="J27" s="377" t="e">
        <f>VLOOKUP(C27,'Futurity Final'!$C$2:$J$101,8,FALSE)</f>
        <v>#N/A</v>
      </c>
      <c r="K27" s="335" t="e">
        <f t="shared" si="1"/>
        <v>#N/A</v>
      </c>
      <c r="L27" s="370">
        <f>VLOOKUP(C27,'Futurity 1'!$C$2:$K$101,9,FALSE)</f>
        <v>0</v>
      </c>
      <c r="M27" s="370">
        <f>VLOOKUP(C27,'Futurity 2'!$C$2:$K$101,9,FALSE)</f>
        <v>0</v>
      </c>
      <c r="N27" s="370" t="e">
        <f>VLOOKUP(C27,'Futurity Final'!$C$2:$K$101,9,FALSE)</f>
        <v>#N/A</v>
      </c>
      <c r="O27" s="334" t="e">
        <f t="shared" si="2"/>
        <v>#N/A</v>
      </c>
    </row>
    <row r="28" spans="1:15" s="10" customFormat="1" ht="14.4" x14ac:dyDescent="0.3">
      <c r="A28" s="305">
        <v>27</v>
      </c>
      <c r="B28" s="385" t="str">
        <f>'Futurity 1'!B29</f>
        <v>Sonny Mahurin</v>
      </c>
      <c r="C28" s="385" t="str">
        <f>'Futurity 1'!C29</f>
        <v>Slash J Meg</v>
      </c>
      <c r="D28" s="370">
        <f>VLOOKUP(C28,'Futurity 1'!$C$2:$D$101,2,FALSE)</f>
        <v>0</v>
      </c>
      <c r="E28" s="370">
        <f>VLOOKUP(C28,'Futurity 2'!$C$2:$D$101,2,FALSE)</f>
        <v>0</v>
      </c>
      <c r="F28" s="370" t="e">
        <f>VLOOKUP(C28,'Futurity Final'!$C$2:$D$101,2,FALSE)</f>
        <v>#N/A</v>
      </c>
      <c r="G28" s="334" t="e">
        <f t="shared" si="0"/>
        <v>#N/A</v>
      </c>
      <c r="H28" s="377">
        <f>VLOOKUP(C28,'Futurity 1'!$C$2:$J$101,8,FALSE)</f>
        <v>0</v>
      </c>
      <c r="I28" s="377">
        <f>VLOOKUP(C28,'Futurity 2'!$C$2:$J$101,8,FALSE)</f>
        <v>0</v>
      </c>
      <c r="J28" s="377" t="e">
        <f>VLOOKUP(C28,'Futurity Final'!$C$2:$J$101,8,FALSE)</f>
        <v>#N/A</v>
      </c>
      <c r="K28" s="335" t="e">
        <f t="shared" si="1"/>
        <v>#N/A</v>
      </c>
      <c r="L28" s="370">
        <f>VLOOKUP(C28,'Futurity 1'!$C$2:$K$101,9,FALSE)</f>
        <v>0</v>
      </c>
      <c r="M28" s="370">
        <f>VLOOKUP(C28,'Futurity 2'!$C$2:$K$101,9,FALSE)</f>
        <v>0</v>
      </c>
      <c r="N28" s="370" t="e">
        <f>VLOOKUP(C28,'Futurity Final'!$C$2:$K$101,9,FALSE)</f>
        <v>#N/A</v>
      </c>
      <c r="O28" s="334" t="e">
        <f t="shared" si="2"/>
        <v>#N/A</v>
      </c>
    </row>
    <row r="29" spans="1:15" s="10" customFormat="1" ht="14.4" x14ac:dyDescent="0.3">
      <c r="A29" s="305">
        <v>28</v>
      </c>
      <c r="B29" s="385" t="str">
        <f>'Futurity 1'!B30</f>
        <v>Clint Newman</v>
      </c>
      <c r="C29" s="385" t="str">
        <f>'Futurity 1'!C30</f>
        <v>Bell</v>
      </c>
      <c r="D29" s="370">
        <f>VLOOKUP(C29,'Futurity 1'!$C$2:$D$101,2,FALSE)</f>
        <v>0</v>
      </c>
      <c r="E29" s="370">
        <f>VLOOKUP(C29,'Futurity 2'!$C$2:$D$101,2,FALSE)</f>
        <v>0</v>
      </c>
      <c r="F29" s="370" t="e">
        <f>VLOOKUP(C29,'Futurity Final'!$C$2:$D$101,2,FALSE)</f>
        <v>#N/A</v>
      </c>
      <c r="G29" s="334" t="e">
        <f t="shared" si="0"/>
        <v>#N/A</v>
      </c>
      <c r="H29" s="377">
        <f>VLOOKUP(C29,'Futurity 1'!$C$2:$J$101,8,FALSE)</f>
        <v>0</v>
      </c>
      <c r="I29" s="377">
        <f>VLOOKUP(C29,'Futurity 2'!$C$2:$J$101,8,FALSE)</f>
        <v>0</v>
      </c>
      <c r="J29" s="377" t="e">
        <f>VLOOKUP(C29,'Futurity Final'!$C$2:$J$101,8,FALSE)</f>
        <v>#N/A</v>
      </c>
      <c r="K29" s="335" t="e">
        <f t="shared" si="1"/>
        <v>#N/A</v>
      </c>
      <c r="L29" s="370">
        <f>VLOOKUP(C29,'Futurity 1'!$C$2:$K$101,9,FALSE)</f>
        <v>0</v>
      </c>
      <c r="M29" s="370">
        <f>VLOOKUP(C29,'Futurity 2'!$C$2:$K$101,9,FALSE)</f>
        <v>0</v>
      </c>
      <c r="N29" s="370" t="e">
        <f>VLOOKUP(C29,'Futurity Final'!$C$2:$K$101,9,FALSE)</f>
        <v>#N/A</v>
      </c>
      <c r="O29" s="334" t="e">
        <f t="shared" si="2"/>
        <v>#N/A</v>
      </c>
    </row>
    <row r="30" spans="1:15" s="10" customFormat="1" ht="14.4" x14ac:dyDescent="0.3">
      <c r="A30" s="305">
        <v>29</v>
      </c>
      <c r="B30" s="385" t="str">
        <f>'Futurity 1'!B31</f>
        <v>Mike Thompson</v>
      </c>
      <c r="C30" s="385" t="str">
        <f>'Futurity 1'!C31</f>
        <v>Marvin</v>
      </c>
      <c r="D30" s="370">
        <f>VLOOKUP(C30,'Futurity 1'!$C$2:$D$101,2,FALSE)</f>
        <v>0</v>
      </c>
      <c r="E30" s="370">
        <f>VLOOKUP(C30,'Futurity 2'!$C$2:$D$101,2,FALSE)</f>
        <v>0</v>
      </c>
      <c r="F30" s="370" t="e">
        <f>VLOOKUP(C30,'Futurity Final'!$C$2:$D$101,2,FALSE)</f>
        <v>#N/A</v>
      </c>
      <c r="G30" s="334" t="e">
        <f t="shared" si="0"/>
        <v>#N/A</v>
      </c>
      <c r="H30" s="377">
        <f>VLOOKUP(C30,'Futurity 1'!$C$2:$J$101,8,FALSE)</f>
        <v>0</v>
      </c>
      <c r="I30" s="377">
        <f>VLOOKUP(C30,'Futurity 2'!$C$2:$J$101,8,FALSE)</f>
        <v>0</v>
      </c>
      <c r="J30" s="377" t="e">
        <f>VLOOKUP(C30,'Futurity Final'!$C$2:$J$101,8,FALSE)</f>
        <v>#N/A</v>
      </c>
      <c r="K30" s="335" t="e">
        <f t="shared" si="1"/>
        <v>#N/A</v>
      </c>
      <c r="L30" s="370">
        <f>VLOOKUP(C30,'Futurity 1'!$C$2:$K$101,9,FALSE)</f>
        <v>0</v>
      </c>
      <c r="M30" s="370">
        <f>VLOOKUP(C30,'Futurity 2'!$C$2:$K$101,9,FALSE)</f>
        <v>0</v>
      </c>
      <c r="N30" s="370" t="e">
        <f>VLOOKUP(C30,'Futurity Final'!$C$2:$K$101,9,FALSE)</f>
        <v>#N/A</v>
      </c>
      <c r="O30" s="334" t="e">
        <f t="shared" si="2"/>
        <v>#N/A</v>
      </c>
    </row>
    <row r="31" spans="1:15" s="10" customFormat="1" ht="14.4" x14ac:dyDescent="0.3">
      <c r="A31" s="305">
        <v>30</v>
      </c>
      <c r="B31" s="385" t="str">
        <f>'Futurity 1'!B32</f>
        <v>Chris Timmons</v>
      </c>
      <c r="C31" s="385" t="str">
        <f>'Futurity 1'!C32</f>
        <v>Slick</v>
      </c>
      <c r="D31" s="370">
        <f>VLOOKUP(C31,'Futurity 1'!$C$2:$D$101,2,FALSE)</f>
        <v>0</v>
      </c>
      <c r="E31" s="370">
        <f>VLOOKUP(C31,'Futurity 2'!$C$2:$D$101,2,FALSE)</f>
        <v>0</v>
      </c>
      <c r="F31" s="370" t="e">
        <f>VLOOKUP(C31,'Futurity Final'!$C$2:$D$101,2,FALSE)</f>
        <v>#N/A</v>
      </c>
      <c r="G31" s="334" t="e">
        <f t="shared" si="0"/>
        <v>#N/A</v>
      </c>
      <c r="H31" s="377">
        <f>VLOOKUP(C31,'Futurity 1'!$C$2:$J$101,8,FALSE)</f>
        <v>0</v>
      </c>
      <c r="I31" s="377">
        <f>VLOOKUP(C31,'Futurity 2'!$C$2:$J$101,8,FALSE)</f>
        <v>0</v>
      </c>
      <c r="J31" s="377" t="e">
        <f>VLOOKUP(C31,'Futurity Final'!$C$2:$J$101,8,FALSE)</f>
        <v>#N/A</v>
      </c>
      <c r="K31" s="335" t="e">
        <f t="shared" si="1"/>
        <v>#N/A</v>
      </c>
      <c r="L31" s="370">
        <f>VLOOKUP(C31,'Futurity 1'!$C$2:$K$101,9,FALSE)</f>
        <v>0</v>
      </c>
      <c r="M31" s="370">
        <f>VLOOKUP(C31,'Futurity 2'!$C$2:$K$101,9,FALSE)</f>
        <v>0</v>
      </c>
      <c r="N31" s="370" t="e">
        <f>VLOOKUP(C31,'Futurity Final'!$C$2:$K$101,9,FALSE)</f>
        <v>#N/A</v>
      </c>
      <c r="O31" s="334" t="e">
        <f t="shared" si="2"/>
        <v>#N/A</v>
      </c>
    </row>
    <row r="32" spans="1:15" s="10" customFormat="1" ht="14.4" x14ac:dyDescent="0.3">
      <c r="A32" s="305">
        <v>31</v>
      </c>
      <c r="B32" s="385" t="str">
        <f>'Futurity 1'!B33</f>
        <v>Kevin Lippe</v>
      </c>
      <c r="C32" s="385" t="str">
        <f>'Futurity 1'!C33</f>
        <v>Cedar Top Jack</v>
      </c>
      <c r="D32" s="370">
        <f>VLOOKUP(C32,'Futurity 1'!$C$2:$D$101,2,FALSE)</f>
        <v>0</v>
      </c>
      <c r="E32" s="370">
        <f>VLOOKUP(C32,'Futurity 2'!$C$2:$D$101,2,FALSE)</f>
        <v>0</v>
      </c>
      <c r="F32" s="370" t="e">
        <f>VLOOKUP(C32,'Futurity Final'!$C$2:$D$101,2,FALSE)</f>
        <v>#N/A</v>
      </c>
      <c r="G32" s="334" t="e">
        <f t="shared" si="0"/>
        <v>#N/A</v>
      </c>
      <c r="H32" s="377">
        <f>VLOOKUP(C32,'Futurity 1'!$C$2:$J$101,8,FALSE)</f>
        <v>0</v>
      </c>
      <c r="I32" s="377">
        <f>VLOOKUP(C32,'Futurity 2'!$C$2:$J$101,8,FALSE)</f>
        <v>0</v>
      </c>
      <c r="J32" s="377" t="e">
        <f>VLOOKUP(C32,'Futurity Final'!$C$2:$J$101,8,FALSE)</f>
        <v>#N/A</v>
      </c>
      <c r="K32" s="335" t="e">
        <f t="shared" si="1"/>
        <v>#N/A</v>
      </c>
      <c r="L32" s="370">
        <f>VLOOKUP(C32,'Futurity 1'!$C$2:$K$101,9,FALSE)</f>
        <v>0</v>
      </c>
      <c r="M32" s="370">
        <f>VLOOKUP(C32,'Futurity 2'!$C$2:$K$101,9,FALSE)</f>
        <v>0</v>
      </c>
      <c r="N32" s="370" t="e">
        <f>VLOOKUP(C32,'Futurity Final'!$C$2:$K$101,9,FALSE)</f>
        <v>#N/A</v>
      </c>
      <c r="O32" s="334" t="e">
        <f t="shared" si="2"/>
        <v>#N/A</v>
      </c>
    </row>
    <row r="33" spans="1:15" s="10" customFormat="1" ht="14.4" x14ac:dyDescent="0.3">
      <c r="A33" s="305">
        <v>32</v>
      </c>
      <c r="B33" s="385" t="str">
        <f>'Futurity 1'!B34</f>
        <v>Brent Daniel</v>
      </c>
      <c r="C33" s="385" t="str">
        <f>'Futurity 1'!C34</f>
        <v>Rodie</v>
      </c>
      <c r="D33" s="370">
        <f>VLOOKUP(C33,'Futurity 1'!$C$2:$D$101,2,FALSE)</f>
        <v>0</v>
      </c>
      <c r="E33" s="370">
        <f>VLOOKUP(C33,'Futurity 2'!$C$2:$D$101,2,FALSE)</f>
        <v>0</v>
      </c>
      <c r="F33" s="370" t="e">
        <f>VLOOKUP(C33,'Futurity Final'!$C$2:$D$101,2,FALSE)</f>
        <v>#N/A</v>
      </c>
      <c r="G33" s="334" t="e">
        <f t="shared" si="0"/>
        <v>#N/A</v>
      </c>
      <c r="H33" s="377">
        <f>VLOOKUP(C33,'Futurity 1'!$C$2:$J$101,8,FALSE)</f>
        <v>0</v>
      </c>
      <c r="I33" s="377">
        <f>VLOOKUP(C33,'Futurity 2'!$C$2:$J$101,8,FALSE)</f>
        <v>0</v>
      </c>
      <c r="J33" s="377" t="e">
        <f>VLOOKUP(C33,'Futurity Final'!$C$2:$J$101,8,FALSE)</f>
        <v>#N/A</v>
      </c>
      <c r="K33" s="335" t="e">
        <f t="shared" si="1"/>
        <v>#N/A</v>
      </c>
      <c r="L33" s="370">
        <f>VLOOKUP(C33,'Futurity 1'!$C$2:$K$101,9,FALSE)</f>
        <v>0</v>
      </c>
      <c r="M33" s="370">
        <f>VLOOKUP(C33,'Futurity 2'!$C$2:$K$101,9,FALSE)</f>
        <v>0</v>
      </c>
      <c r="N33" s="370" t="e">
        <f>VLOOKUP(C33,'Futurity Final'!$C$2:$K$101,9,FALSE)</f>
        <v>#N/A</v>
      </c>
      <c r="O33" s="334" t="e">
        <f t="shared" si="2"/>
        <v>#N/A</v>
      </c>
    </row>
    <row r="34" spans="1:15" s="10" customFormat="1" ht="14.4" x14ac:dyDescent="0.3">
      <c r="A34" s="305">
        <v>33</v>
      </c>
      <c r="B34" s="385" t="str">
        <f>'Futurity 1'!B35</f>
        <v>Jared Lee</v>
      </c>
      <c r="C34" s="385" t="str">
        <f>'Futurity 1'!C35</f>
        <v>Moura's Levi</v>
      </c>
      <c r="D34" s="370">
        <f>VLOOKUP(C34,'Futurity 1'!$C$2:$D$101,2,FALSE)</f>
        <v>0</v>
      </c>
      <c r="E34" s="370">
        <f>VLOOKUP(C34,'Futurity 2'!$C$2:$D$101,2,FALSE)</f>
        <v>0</v>
      </c>
      <c r="F34" s="370" t="e">
        <f>VLOOKUP(C34,'Futurity Final'!$C$2:$D$101,2,FALSE)</f>
        <v>#N/A</v>
      </c>
      <c r="G34" s="334" t="e">
        <f t="shared" si="0"/>
        <v>#N/A</v>
      </c>
      <c r="H34" s="377">
        <f>VLOOKUP(C34,'Futurity 1'!$C$2:$J$101,8,FALSE)</f>
        <v>0</v>
      </c>
      <c r="I34" s="377">
        <f>VLOOKUP(C34,'Futurity 2'!$C$2:$J$101,8,FALSE)</f>
        <v>0</v>
      </c>
      <c r="J34" s="377" t="e">
        <f>VLOOKUP(C34,'Futurity Final'!$C$2:$J$101,8,FALSE)</f>
        <v>#N/A</v>
      </c>
      <c r="K34" s="335" t="e">
        <f t="shared" si="1"/>
        <v>#N/A</v>
      </c>
      <c r="L34" s="370">
        <f>VLOOKUP(C34,'Futurity 1'!$C$2:$K$101,9,FALSE)</f>
        <v>0</v>
      </c>
      <c r="M34" s="370">
        <f>VLOOKUP(C34,'Futurity 2'!$C$2:$K$101,9,FALSE)</f>
        <v>0</v>
      </c>
      <c r="N34" s="370" t="e">
        <f>VLOOKUP(C34,'Futurity Final'!$C$2:$K$101,9,FALSE)</f>
        <v>#N/A</v>
      </c>
      <c r="O34" s="334" t="e">
        <f t="shared" si="2"/>
        <v>#N/A</v>
      </c>
    </row>
    <row r="35" spans="1:15" s="10" customFormat="1" ht="14.4" x14ac:dyDescent="0.3">
      <c r="A35" s="305">
        <v>34</v>
      </c>
      <c r="B35" s="385" t="str">
        <f>'Futurity 1'!B36</f>
        <v>Tanya Gifford</v>
      </c>
      <c r="C35" s="385" t="str">
        <f>'Futurity 1'!C36</f>
        <v>PR Z</v>
      </c>
      <c r="D35" s="370">
        <f>VLOOKUP(C35,'Futurity 1'!$C$2:$D$101,2,FALSE)</f>
        <v>0</v>
      </c>
      <c r="E35" s="370">
        <f>VLOOKUP(C35,'Futurity 2'!$C$2:$D$101,2,FALSE)</f>
        <v>0</v>
      </c>
      <c r="F35" s="370" t="e">
        <f>VLOOKUP(C35,'Futurity Final'!$C$2:$D$101,2,FALSE)</f>
        <v>#N/A</v>
      </c>
      <c r="G35" s="334" t="e">
        <f t="shared" si="0"/>
        <v>#N/A</v>
      </c>
      <c r="H35" s="377">
        <f>VLOOKUP(C35,'Futurity 1'!$C$2:$J$101,8,FALSE)</f>
        <v>0</v>
      </c>
      <c r="I35" s="377">
        <f>VLOOKUP(C35,'Futurity 2'!$C$2:$J$101,8,FALSE)</f>
        <v>0</v>
      </c>
      <c r="J35" s="377" t="e">
        <f>VLOOKUP(C35,'Futurity Final'!$C$2:$J$101,8,FALSE)</f>
        <v>#N/A</v>
      </c>
      <c r="K35" s="335" t="e">
        <f t="shared" si="1"/>
        <v>#N/A</v>
      </c>
      <c r="L35" s="370">
        <f>VLOOKUP(C35,'Futurity 1'!$C$2:$K$101,9,FALSE)</f>
        <v>0</v>
      </c>
      <c r="M35" s="370">
        <f>VLOOKUP(C35,'Futurity 2'!$C$2:$K$101,9,FALSE)</f>
        <v>0</v>
      </c>
      <c r="N35" s="370" t="e">
        <f>VLOOKUP(C35,'Futurity Final'!$C$2:$K$101,9,FALSE)</f>
        <v>#N/A</v>
      </c>
      <c r="O35" s="334" t="e">
        <f t="shared" si="2"/>
        <v>#N/A</v>
      </c>
    </row>
    <row r="36" spans="1:15" s="10" customFormat="1" ht="14.4" x14ac:dyDescent="0.3">
      <c r="A36" s="305">
        <v>35</v>
      </c>
      <c r="B36" s="385" t="str">
        <f>'Futurity 1'!B37</f>
        <v>Dwayne Hurliman</v>
      </c>
      <c r="C36" s="385" t="str">
        <f>'Futurity 1'!C37</f>
        <v>Kate</v>
      </c>
      <c r="D36" s="370">
        <f>VLOOKUP(C36,'Futurity 1'!$C$2:$D$101,2,FALSE)</f>
        <v>0</v>
      </c>
      <c r="E36" s="370">
        <f>VLOOKUP(C36,'Futurity 2'!$C$2:$D$101,2,FALSE)</f>
        <v>0</v>
      </c>
      <c r="F36" s="370" t="e">
        <f>VLOOKUP(C36,'Futurity Final'!$C$2:$D$101,2,FALSE)</f>
        <v>#N/A</v>
      </c>
      <c r="G36" s="334" t="e">
        <f t="shared" si="0"/>
        <v>#N/A</v>
      </c>
      <c r="H36" s="377">
        <f>VLOOKUP(C36,'Futurity 1'!$C$2:$J$101,8,FALSE)</f>
        <v>0</v>
      </c>
      <c r="I36" s="377">
        <f>VLOOKUP(C36,'Futurity 2'!$C$2:$J$101,8,FALSE)</f>
        <v>0</v>
      </c>
      <c r="J36" s="377" t="e">
        <f>VLOOKUP(C36,'Futurity Final'!$C$2:$J$101,8,FALSE)</f>
        <v>#N/A</v>
      </c>
      <c r="K36" s="335" t="e">
        <f t="shared" si="1"/>
        <v>#N/A</v>
      </c>
      <c r="L36" s="370">
        <f>VLOOKUP(C36,'Futurity 1'!$C$2:$K$101,9,FALSE)</f>
        <v>0</v>
      </c>
      <c r="M36" s="370">
        <f>VLOOKUP(C36,'Futurity 2'!$C$2:$K$101,9,FALSE)</f>
        <v>0</v>
      </c>
      <c r="N36" s="370" t="e">
        <f>VLOOKUP(C36,'Futurity Final'!$C$2:$K$101,9,FALSE)</f>
        <v>#N/A</v>
      </c>
      <c r="O36" s="334" t="e">
        <f t="shared" si="2"/>
        <v>#N/A</v>
      </c>
    </row>
    <row r="37" spans="1:15" s="10" customFormat="1" ht="14.4" x14ac:dyDescent="0.3">
      <c r="A37" s="305">
        <v>36</v>
      </c>
      <c r="B37" s="385" t="str">
        <f>'Futurity 1'!B38</f>
        <v>Maycon Moura</v>
      </c>
      <c r="C37" s="385" t="str">
        <f>'Futurity 1'!C38</f>
        <v>Blade Cavalconte BC</v>
      </c>
      <c r="D37" s="370">
        <f>VLOOKUP(C37,'Futurity 1'!$C$2:$D$101,2,FALSE)</f>
        <v>0</v>
      </c>
      <c r="E37" s="370">
        <f>VLOOKUP(C37,'Futurity 2'!$C$2:$D$101,2,FALSE)</f>
        <v>0</v>
      </c>
      <c r="F37" s="370" t="e">
        <f>VLOOKUP(C37,'Futurity Final'!$C$2:$D$101,2,FALSE)</f>
        <v>#N/A</v>
      </c>
      <c r="G37" s="334" t="e">
        <f t="shared" si="0"/>
        <v>#N/A</v>
      </c>
      <c r="H37" s="377">
        <f>VLOOKUP(C37,'Futurity 1'!$C$2:$J$101,8,FALSE)</f>
        <v>0</v>
      </c>
      <c r="I37" s="377">
        <f>VLOOKUP(C37,'Futurity 2'!$C$2:$J$101,8,FALSE)</f>
        <v>0</v>
      </c>
      <c r="J37" s="377" t="e">
        <f>VLOOKUP(C37,'Futurity Final'!$C$2:$J$101,8,FALSE)</f>
        <v>#N/A</v>
      </c>
      <c r="K37" s="335" t="e">
        <f t="shared" si="1"/>
        <v>#N/A</v>
      </c>
      <c r="L37" s="370">
        <f>VLOOKUP(C37,'Futurity 1'!$C$2:$K$101,9,FALSE)</f>
        <v>0</v>
      </c>
      <c r="M37" s="370">
        <f>VLOOKUP(C37,'Futurity 2'!$C$2:$K$101,9,FALSE)</f>
        <v>0</v>
      </c>
      <c r="N37" s="370" t="e">
        <f>VLOOKUP(C37,'Futurity Final'!$C$2:$K$101,9,FALSE)</f>
        <v>#N/A</v>
      </c>
      <c r="O37" s="334" t="e">
        <f t="shared" si="2"/>
        <v>#N/A</v>
      </c>
    </row>
    <row r="38" spans="1:15" s="10" customFormat="1" ht="14.4" x14ac:dyDescent="0.3">
      <c r="A38" s="305">
        <v>37</v>
      </c>
      <c r="B38" s="385" t="str">
        <f>'Futurity 1'!B39</f>
        <v>Frankie Acosta</v>
      </c>
      <c r="C38" s="385" t="str">
        <f>'Futurity 1'!C39</f>
        <v>Ace</v>
      </c>
      <c r="D38" s="370">
        <f>VLOOKUP(C38,'Futurity 1'!$C$2:$D$101,2,FALSE)</f>
        <v>0</v>
      </c>
      <c r="E38" s="370">
        <f>VLOOKUP(C38,'Futurity 2'!$C$2:$D$101,2,FALSE)</f>
        <v>0</v>
      </c>
      <c r="F38" s="370" t="e">
        <f>VLOOKUP(C38,'Futurity Final'!$C$2:$D$101,2,FALSE)</f>
        <v>#N/A</v>
      </c>
      <c r="G38" s="334" t="e">
        <f t="shared" si="0"/>
        <v>#N/A</v>
      </c>
      <c r="H38" s="377">
        <f>VLOOKUP(C38,'Futurity 1'!$C$2:$J$101,8,FALSE)</f>
        <v>0</v>
      </c>
      <c r="I38" s="377">
        <f>VLOOKUP(C38,'Futurity 2'!$C$2:$J$101,8,FALSE)</f>
        <v>0</v>
      </c>
      <c r="J38" s="377" t="e">
        <f>VLOOKUP(C38,'Futurity Final'!$C$2:$J$101,8,FALSE)</f>
        <v>#N/A</v>
      </c>
      <c r="K38" s="335" t="e">
        <f t="shared" si="1"/>
        <v>#N/A</v>
      </c>
      <c r="L38" s="370">
        <f>VLOOKUP(C38,'Futurity 1'!$C$2:$K$101,9,FALSE)</f>
        <v>0</v>
      </c>
      <c r="M38" s="370">
        <f>VLOOKUP(C38,'Futurity 2'!$C$2:$K$101,9,FALSE)</f>
        <v>0</v>
      </c>
      <c r="N38" s="370" t="e">
        <f>VLOOKUP(C38,'Futurity Final'!$C$2:$K$101,9,FALSE)</f>
        <v>#N/A</v>
      </c>
      <c r="O38" s="334" t="e">
        <f t="shared" si="2"/>
        <v>#N/A</v>
      </c>
    </row>
    <row r="39" spans="1:15" ht="14.4" x14ac:dyDescent="0.3">
      <c r="A39" s="305">
        <v>38</v>
      </c>
      <c r="B39" s="385" t="str">
        <f>'Futurity 1'!B40</f>
        <v>Joni Tietjen</v>
      </c>
      <c r="C39" s="385" t="str">
        <f>'Futurity 1'!C40</f>
        <v>Slash J Wyn</v>
      </c>
      <c r="D39" s="370">
        <f>VLOOKUP(C39,'Futurity 1'!$C$2:$D$101,2,FALSE)</f>
        <v>0</v>
      </c>
      <c r="E39" s="370">
        <f>VLOOKUP(C39,'Futurity 2'!$C$2:$D$101,2,FALSE)</f>
        <v>0</v>
      </c>
      <c r="F39" s="370" t="e">
        <f>VLOOKUP(C39,'Futurity Final'!$C$2:$D$101,2,FALSE)</f>
        <v>#N/A</v>
      </c>
      <c r="G39" s="334" t="e">
        <f t="shared" si="0"/>
        <v>#N/A</v>
      </c>
      <c r="H39" s="377">
        <f>VLOOKUP(C39,'Futurity 1'!$C$2:$J$101,8,FALSE)</f>
        <v>0</v>
      </c>
      <c r="I39" s="377">
        <f>VLOOKUP(C39,'Futurity 2'!$C$2:$J$101,8,FALSE)</f>
        <v>0</v>
      </c>
      <c r="J39" s="377" t="e">
        <f>VLOOKUP(C39,'Futurity Final'!$C$2:$J$101,8,FALSE)</f>
        <v>#N/A</v>
      </c>
      <c r="K39" s="335" t="e">
        <f t="shared" si="1"/>
        <v>#N/A</v>
      </c>
      <c r="L39" s="370">
        <f>VLOOKUP(C39,'Futurity 1'!$C$2:$K$101,9,FALSE)</f>
        <v>0</v>
      </c>
      <c r="M39" s="370">
        <f>VLOOKUP(C39,'Futurity 2'!$C$2:$K$101,9,FALSE)</f>
        <v>0</v>
      </c>
      <c r="N39" s="370" t="e">
        <f>VLOOKUP(C39,'Futurity Final'!$C$2:$K$101,9,FALSE)</f>
        <v>#N/A</v>
      </c>
      <c r="O39" s="334" t="e">
        <f t="shared" si="2"/>
        <v>#N/A</v>
      </c>
    </row>
    <row r="40" spans="1:15" ht="14.4" x14ac:dyDescent="0.3">
      <c r="A40" s="305">
        <v>39</v>
      </c>
      <c r="B40" s="385" t="str">
        <f>'Futurity 1'!B41</f>
        <v>Bobby Dykes</v>
      </c>
      <c r="C40" s="385" t="str">
        <f>'Futurity 1'!C41</f>
        <v>Brody</v>
      </c>
      <c r="D40" s="370">
        <f>VLOOKUP(C40,'Futurity 1'!$C$2:$D$101,2,FALSE)</f>
        <v>0</v>
      </c>
      <c r="E40" s="370">
        <f>VLOOKUP(C40,'Futurity 2'!$C$2:$D$101,2,FALSE)</f>
        <v>0</v>
      </c>
      <c r="F40" s="370" t="e">
        <f>VLOOKUP(C40,'Futurity Final'!$C$2:$D$101,2,FALSE)</f>
        <v>#N/A</v>
      </c>
      <c r="G40" s="334" t="e">
        <f t="shared" si="0"/>
        <v>#N/A</v>
      </c>
      <c r="H40" s="377">
        <f>VLOOKUP(C40,'Futurity 1'!$C$2:$J$101,8,FALSE)</f>
        <v>0</v>
      </c>
      <c r="I40" s="377">
        <f>VLOOKUP(C40,'Futurity 2'!$C$2:$J$101,8,FALSE)</f>
        <v>0</v>
      </c>
      <c r="J40" s="377" t="e">
        <f>VLOOKUP(C40,'Futurity Final'!$C$2:$J$101,8,FALSE)</f>
        <v>#N/A</v>
      </c>
      <c r="K40" s="335" t="e">
        <f t="shared" si="1"/>
        <v>#N/A</v>
      </c>
      <c r="L40" s="370">
        <f>VLOOKUP(C40,'Futurity 1'!$C$2:$K$101,9,FALSE)</f>
        <v>0</v>
      </c>
      <c r="M40" s="370">
        <f>VLOOKUP(C40,'Futurity 2'!$C$2:$K$101,9,FALSE)</f>
        <v>0</v>
      </c>
      <c r="N40" s="370" t="e">
        <f>VLOOKUP(C40,'Futurity Final'!$C$2:$K$101,9,FALSE)</f>
        <v>#N/A</v>
      </c>
      <c r="O40" s="334" t="e">
        <f t="shared" si="2"/>
        <v>#N/A</v>
      </c>
    </row>
    <row r="41" spans="1:15" ht="14.4" x14ac:dyDescent="0.3">
      <c r="A41" s="305">
        <v>40</v>
      </c>
      <c r="B41" s="385" t="str">
        <f>'Futurity 1'!B42</f>
        <v>Mike Thompson</v>
      </c>
      <c r="C41" s="385" t="str">
        <f>'Futurity 1'!C42</f>
        <v>Fancy</v>
      </c>
      <c r="D41" s="370">
        <f>VLOOKUP(C41,'Futurity 1'!$C$2:$D$101,2,FALSE)</f>
        <v>0</v>
      </c>
      <c r="E41" s="370">
        <f>VLOOKUP(C41,'Futurity 2'!$C$2:$D$101,2,FALSE)</f>
        <v>0</v>
      </c>
      <c r="F41" s="370" t="e">
        <f>VLOOKUP(C41,'Futurity Final'!$C$2:$D$101,2,FALSE)</f>
        <v>#N/A</v>
      </c>
      <c r="G41" s="334" t="e">
        <f t="shared" si="0"/>
        <v>#N/A</v>
      </c>
      <c r="H41" s="377">
        <f>VLOOKUP(C41,'Futurity 1'!$C$2:$J$101,8,FALSE)</f>
        <v>0</v>
      </c>
      <c r="I41" s="377">
        <f>VLOOKUP(C41,'Futurity 2'!$C$2:$J$101,8,FALSE)</f>
        <v>0</v>
      </c>
      <c r="J41" s="377" t="e">
        <f>VLOOKUP(C41,'Futurity Final'!$C$2:$J$101,8,FALSE)</f>
        <v>#N/A</v>
      </c>
      <c r="K41" s="335" t="e">
        <f t="shared" si="1"/>
        <v>#N/A</v>
      </c>
      <c r="L41" s="370">
        <f>VLOOKUP(C41,'Futurity 1'!$C$2:$K$101,9,FALSE)</f>
        <v>0</v>
      </c>
      <c r="M41" s="370">
        <f>VLOOKUP(C41,'Futurity 2'!$C$2:$K$101,9,FALSE)</f>
        <v>0</v>
      </c>
      <c r="N41" s="370" t="e">
        <f>VLOOKUP(C41,'Futurity Final'!$C$2:$K$101,9,FALSE)</f>
        <v>#N/A</v>
      </c>
      <c r="O41" s="334" t="e">
        <f t="shared" si="2"/>
        <v>#N/A</v>
      </c>
    </row>
    <row r="42" spans="1:15" ht="14.4" x14ac:dyDescent="0.3">
      <c r="A42" s="305">
        <v>41</v>
      </c>
      <c r="B42" s="385" t="str">
        <f>'Futurity 1'!B43</f>
        <v>Randy Mooney</v>
      </c>
      <c r="C42" s="385" t="str">
        <f>'Futurity 1'!C43</f>
        <v>Hazer</v>
      </c>
      <c r="D42" s="370">
        <f>VLOOKUP(C42,'Futurity 1'!$C$2:$D$101,2,FALSE)</f>
        <v>0</v>
      </c>
      <c r="E42" s="370">
        <f>VLOOKUP(C42,'Futurity 2'!$C$2:$D$101,2,FALSE)</f>
        <v>0</v>
      </c>
      <c r="F42" s="370" t="e">
        <f>VLOOKUP(C42,'Futurity Final'!$C$2:$D$101,2,FALSE)</f>
        <v>#N/A</v>
      </c>
      <c r="G42" s="334" t="e">
        <f t="shared" si="0"/>
        <v>#N/A</v>
      </c>
      <c r="H42" s="377">
        <f>VLOOKUP(C42,'Futurity 1'!$C$2:$J$101,8,FALSE)</f>
        <v>0</v>
      </c>
      <c r="I42" s="377">
        <f>VLOOKUP(C42,'Futurity 2'!$C$2:$J$101,8,FALSE)</f>
        <v>0</v>
      </c>
      <c r="J42" s="377" t="e">
        <f>VLOOKUP(C42,'Futurity Final'!$C$2:$J$101,8,FALSE)</f>
        <v>#N/A</v>
      </c>
      <c r="K42" s="335" t="e">
        <f t="shared" si="1"/>
        <v>#N/A</v>
      </c>
      <c r="L42" s="370">
        <f>VLOOKUP(C42,'Futurity 1'!$C$2:$K$101,9,FALSE)</f>
        <v>0</v>
      </c>
      <c r="M42" s="370">
        <f>VLOOKUP(C42,'Futurity 2'!$C$2:$K$101,9,FALSE)</f>
        <v>0</v>
      </c>
      <c r="N42" s="370" t="e">
        <f>VLOOKUP(C42,'Futurity Final'!$C$2:$K$101,9,FALSE)</f>
        <v>#N/A</v>
      </c>
      <c r="O42" s="334" t="e">
        <f t="shared" si="2"/>
        <v>#N/A</v>
      </c>
    </row>
    <row r="43" spans="1:15" ht="14.4" x14ac:dyDescent="0.3">
      <c r="A43" s="305">
        <v>42</v>
      </c>
      <c r="B43" s="385" t="str">
        <f>'Futurity 1'!B44</f>
        <v>Steve Scott</v>
      </c>
      <c r="C43" s="385" t="str">
        <f>'Futurity 1'!C44</f>
        <v>Trice</v>
      </c>
      <c r="D43" s="370">
        <f>VLOOKUP(C43,'Futurity 1'!$C$2:$D$101,2,FALSE)</f>
        <v>0</v>
      </c>
      <c r="E43" s="370">
        <f>VLOOKUP(C43,'Futurity 2'!$C$2:$D$101,2,FALSE)</f>
        <v>0</v>
      </c>
      <c r="F43" s="370" t="e">
        <f>VLOOKUP(C43,'Futurity Final'!$C$2:$D$101,2,FALSE)</f>
        <v>#N/A</v>
      </c>
      <c r="G43" s="334" t="e">
        <f t="shared" si="0"/>
        <v>#N/A</v>
      </c>
      <c r="H43" s="377">
        <f>VLOOKUP(C43,'Futurity 1'!$C$2:$J$101,8,FALSE)</f>
        <v>0</v>
      </c>
      <c r="I43" s="377">
        <f>VLOOKUP(C43,'Futurity 2'!$C$2:$J$101,8,FALSE)</f>
        <v>0</v>
      </c>
      <c r="J43" s="377" t="e">
        <f>VLOOKUP(C43,'Futurity Final'!$C$2:$J$101,8,FALSE)</f>
        <v>#N/A</v>
      </c>
      <c r="K43" s="335" t="e">
        <f t="shared" si="1"/>
        <v>#N/A</v>
      </c>
      <c r="L43" s="370">
        <f>VLOOKUP(C43,'Futurity 1'!$C$2:$K$101,9,FALSE)</f>
        <v>0</v>
      </c>
      <c r="M43" s="370">
        <f>VLOOKUP(C43,'Futurity 2'!$C$2:$K$101,9,FALSE)</f>
        <v>0</v>
      </c>
      <c r="N43" s="370" t="e">
        <f>VLOOKUP(C43,'Futurity Final'!$C$2:$K$101,9,FALSE)</f>
        <v>#N/A</v>
      </c>
      <c r="O43" s="334" t="e">
        <f t="shared" si="2"/>
        <v>#N/A</v>
      </c>
    </row>
    <row r="44" spans="1:15" ht="14.4" x14ac:dyDescent="0.3">
      <c r="A44" s="305">
        <v>43</v>
      </c>
      <c r="B44" s="385" t="str">
        <f>'Futurity 1'!B45</f>
        <v>Randal Walker</v>
      </c>
      <c r="C44" s="385" t="str">
        <f>'Futurity 1'!C45</f>
        <v>Satus Clyde</v>
      </c>
      <c r="D44" s="370">
        <f>VLOOKUP(C44,'Futurity 1'!$C$2:$D$101,2,FALSE)</f>
        <v>0</v>
      </c>
      <c r="E44" s="370">
        <f>VLOOKUP(C44,'Futurity 2'!$C$2:$D$101,2,FALSE)</f>
        <v>0</v>
      </c>
      <c r="F44" s="370" t="e">
        <f>VLOOKUP(C44,'Futurity Final'!$C$2:$D$101,2,FALSE)</f>
        <v>#N/A</v>
      </c>
      <c r="G44" s="334" t="e">
        <f t="shared" si="0"/>
        <v>#N/A</v>
      </c>
      <c r="H44" s="377">
        <f>VLOOKUP(C44,'Futurity 1'!$C$2:$J$101,8,FALSE)</f>
        <v>0</v>
      </c>
      <c r="I44" s="377">
        <f>VLOOKUP(C44,'Futurity 2'!$C$2:$J$101,8,FALSE)</f>
        <v>0</v>
      </c>
      <c r="J44" s="377" t="e">
        <f>VLOOKUP(C44,'Futurity Final'!$C$2:$J$101,8,FALSE)</f>
        <v>#N/A</v>
      </c>
      <c r="K44" s="335" t="e">
        <f t="shared" si="1"/>
        <v>#N/A</v>
      </c>
      <c r="L44" s="370">
        <f>VLOOKUP(C44,'Futurity 1'!$C$2:$K$101,9,FALSE)</f>
        <v>0</v>
      </c>
      <c r="M44" s="370">
        <f>VLOOKUP(C44,'Futurity 2'!$C$2:$K$101,9,FALSE)</f>
        <v>0</v>
      </c>
      <c r="N44" s="370" t="e">
        <f>VLOOKUP(C44,'Futurity Final'!$C$2:$K$101,9,FALSE)</f>
        <v>#N/A</v>
      </c>
      <c r="O44" s="334" t="e">
        <f t="shared" si="2"/>
        <v>#N/A</v>
      </c>
    </row>
    <row r="45" spans="1:15" ht="14.4" x14ac:dyDescent="0.3">
      <c r="A45" s="305">
        <v>44</v>
      </c>
      <c r="B45" s="385" t="str">
        <f>'Futurity 1'!B46</f>
        <v>Joni Tietjen</v>
      </c>
      <c r="C45" s="385" t="str">
        <f>'Futurity 1'!C46</f>
        <v>Slash J Day (Bright)</v>
      </c>
      <c r="D45" s="370">
        <f>VLOOKUP(C45,'Futurity 1'!$C$2:$D$101,2,FALSE)</f>
        <v>0</v>
      </c>
      <c r="E45" s="370">
        <f>VLOOKUP(C45,'Futurity 2'!$C$2:$D$101,2,FALSE)</f>
        <v>0</v>
      </c>
      <c r="F45" s="370" t="e">
        <f>VLOOKUP(C45,'Futurity Final'!$C$2:$D$101,2,FALSE)</f>
        <v>#N/A</v>
      </c>
      <c r="G45" s="334" t="e">
        <f t="shared" si="0"/>
        <v>#N/A</v>
      </c>
      <c r="H45" s="377">
        <f>VLOOKUP(C45,'Futurity 1'!$C$2:$J$101,8,FALSE)</f>
        <v>0</v>
      </c>
      <c r="I45" s="377">
        <f>VLOOKUP(C45,'Futurity 2'!$C$2:$J$101,8,FALSE)</f>
        <v>0</v>
      </c>
      <c r="J45" s="377" t="e">
        <f>VLOOKUP(C45,'Futurity Final'!$C$2:$J$101,8,FALSE)</f>
        <v>#N/A</v>
      </c>
      <c r="K45" s="335" t="e">
        <f t="shared" si="1"/>
        <v>#N/A</v>
      </c>
      <c r="L45" s="370">
        <f>VLOOKUP(C45,'Futurity 1'!$C$2:$K$101,9,FALSE)</f>
        <v>0</v>
      </c>
      <c r="M45" s="370">
        <f>VLOOKUP(C45,'Futurity 2'!$C$2:$K$101,9,FALSE)</f>
        <v>0</v>
      </c>
      <c r="N45" s="370" t="e">
        <f>VLOOKUP(C45,'Futurity Final'!$C$2:$K$101,9,FALSE)</f>
        <v>#N/A</v>
      </c>
      <c r="O45" s="334" t="e">
        <f t="shared" si="2"/>
        <v>#N/A</v>
      </c>
    </row>
    <row r="46" spans="1:15" ht="14.4" x14ac:dyDescent="0.3">
      <c r="A46" s="305">
        <v>45</v>
      </c>
      <c r="B46" s="385" t="str">
        <f>'Futurity 1'!B50</f>
        <v>Randal Walker</v>
      </c>
      <c r="C46" s="385" t="str">
        <f>'Futurity 1'!C50</f>
        <v>Dalm</v>
      </c>
      <c r="D46" s="370">
        <f>VLOOKUP(C46,'Futurity 1'!$C$2:$D$101,2,FALSE)</f>
        <v>0</v>
      </c>
      <c r="E46" s="370">
        <f>VLOOKUP(C46,'Futurity 2'!$C$2:$D$101,2,FALSE)</f>
        <v>0</v>
      </c>
      <c r="F46" s="370" t="e">
        <f>VLOOKUP(C46,'Futurity Final'!$C$2:$D$101,2,FALSE)</f>
        <v>#N/A</v>
      </c>
      <c r="G46" s="334" t="e">
        <f t="shared" si="0"/>
        <v>#N/A</v>
      </c>
      <c r="H46" s="377">
        <f>VLOOKUP(C46,'Futurity 1'!$C$2:$J$101,8,FALSE)</f>
        <v>0</v>
      </c>
      <c r="I46" s="377">
        <f>VLOOKUP(C46,'Futurity 2'!$C$2:$J$101,8,FALSE)</f>
        <v>0</v>
      </c>
      <c r="J46" s="377" t="e">
        <f>VLOOKUP(C46,'Futurity Final'!$C$2:$J$101,8,FALSE)</f>
        <v>#N/A</v>
      </c>
      <c r="K46" s="335" t="e">
        <f t="shared" si="1"/>
        <v>#N/A</v>
      </c>
      <c r="L46" s="370">
        <f>VLOOKUP(C46,'Futurity 1'!$C$2:$K$101,9,FALSE)</f>
        <v>0</v>
      </c>
      <c r="M46" s="370">
        <f>VLOOKUP(C46,'Futurity 2'!$C$2:$K$101,9,FALSE)</f>
        <v>0</v>
      </c>
      <c r="N46" s="370" t="e">
        <f>VLOOKUP(C46,'Futurity Final'!$C$2:$K$101,9,FALSE)</f>
        <v>#N/A</v>
      </c>
      <c r="O46" s="334" t="e">
        <f t="shared" si="2"/>
        <v>#N/A</v>
      </c>
    </row>
    <row r="47" spans="1:15" ht="14.4" x14ac:dyDescent="0.3">
      <c r="A47" s="305">
        <v>46</v>
      </c>
      <c r="B47" s="385" t="str">
        <f>'Futurity 1'!B47</f>
        <v>Jeff Christiansen</v>
      </c>
      <c r="C47" s="385" t="str">
        <f>'Futurity 1'!C47</f>
        <v>June Bug</v>
      </c>
      <c r="D47" s="370">
        <f>VLOOKUP(C47,'Futurity 1'!$C$2:$D$101,2,FALSE)</f>
        <v>0</v>
      </c>
      <c r="E47" s="370">
        <f>VLOOKUP(C47,'Futurity 2'!$C$2:$D$101,2,FALSE)</f>
        <v>0</v>
      </c>
      <c r="F47" s="370" t="e">
        <f>VLOOKUP(C47,'Futurity Final'!$C$2:$D$101,2,FALSE)</f>
        <v>#N/A</v>
      </c>
      <c r="G47" s="334" t="e">
        <f t="shared" si="0"/>
        <v>#N/A</v>
      </c>
      <c r="H47" s="377">
        <f>VLOOKUP(C47,'Futurity 1'!$C$2:$J$101,8,FALSE)</f>
        <v>0</v>
      </c>
      <c r="I47" s="377">
        <f>VLOOKUP(C47,'Futurity 2'!$C$2:$J$101,8,FALSE)</f>
        <v>0</v>
      </c>
      <c r="J47" s="377" t="e">
        <f>VLOOKUP(C47,'Futurity Final'!$C$2:$J$101,8,FALSE)</f>
        <v>#N/A</v>
      </c>
      <c r="K47" s="335" t="e">
        <f t="shared" si="1"/>
        <v>#N/A</v>
      </c>
      <c r="L47" s="370">
        <f>VLOOKUP(C47,'Futurity 1'!$C$2:$K$101,9,FALSE)</f>
        <v>0</v>
      </c>
      <c r="M47" s="370">
        <f>VLOOKUP(C47,'Futurity 2'!$C$2:$K$101,9,FALSE)</f>
        <v>0</v>
      </c>
      <c r="N47" s="370" t="e">
        <f>VLOOKUP(C47,'Futurity Final'!$C$2:$K$101,9,FALSE)</f>
        <v>#N/A</v>
      </c>
      <c r="O47" s="334" t="e">
        <f t="shared" si="2"/>
        <v>#N/A</v>
      </c>
    </row>
    <row r="48" spans="1:15" ht="14.4" x14ac:dyDescent="0.3">
      <c r="A48" s="305">
        <v>47</v>
      </c>
      <c r="B48" s="385" t="str">
        <f>'Futurity 1'!B48</f>
        <v>Derk Robinson</v>
      </c>
      <c r="C48" s="385" t="str">
        <f>'Futurity 1'!C48</f>
        <v>Moura's Raven</v>
      </c>
      <c r="D48" s="370">
        <f>VLOOKUP(C48,'Futurity 1'!$C$2:$D$101,2,FALSE)</f>
        <v>0</v>
      </c>
      <c r="E48" s="370">
        <f>VLOOKUP(C48,'Futurity 2'!$C$2:$D$101,2,FALSE)</f>
        <v>0</v>
      </c>
      <c r="F48" s="370" t="e">
        <f>VLOOKUP(C48,'Futurity Final'!$C$2:$D$101,2,FALSE)</f>
        <v>#N/A</v>
      </c>
      <c r="G48" s="334" t="e">
        <f t="shared" si="0"/>
        <v>#N/A</v>
      </c>
      <c r="H48" s="377">
        <f>VLOOKUP(C48,'Futurity 1'!$C$2:$J$101,8,FALSE)</f>
        <v>0</v>
      </c>
      <c r="I48" s="377">
        <f>VLOOKUP(C48,'Futurity 2'!$C$2:$J$101,8,FALSE)</f>
        <v>0</v>
      </c>
      <c r="J48" s="377" t="e">
        <f>VLOOKUP(C48,'Futurity Final'!$C$2:$J$101,8,FALSE)</f>
        <v>#N/A</v>
      </c>
      <c r="K48" s="335" t="e">
        <f t="shared" si="1"/>
        <v>#N/A</v>
      </c>
      <c r="L48" s="370">
        <f>VLOOKUP(C48,'Futurity 1'!$C$2:$K$101,9,FALSE)</f>
        <v>0</v>
      </c>
      <c r="M48" s="370">
        <f>VLOOKUP(C48,'Futurity 2'!$C$2:$K$101,9,FALSE)</f>
        <v>0</v>
      </c>
      <c r="N48" s="370" t="e">
        <f>VLOOKUP(C48,'Futurity Final'!$C$2:$K$101,9,FALSE)</f>
        <v>#N/A</v>
      </c>
      <c r="O48" s="334" t="e">
        <f t="shared" si="2"/>
        <v>#N/A</v>
      </c>
    </row>
    <row r="49" spans="1:15" ht="14.4" x14ac:dyDescent="0.3">
      <c r="A49" s="305">
        <v>48</v>
      </c>
      <c r="B49" s="385" t="str">
        <f>'Futurity 1'!B49</f>
        <v>Kevin Lippe</v>
      </c>
      <c r="C49" s="385" t="str">
        <f>'Futurity 1'!C49</f>
        <v>Circle B Tex</v>
      </c>
      <c r="D49" s="370">
        <f>VLOOKUP(C49,'Futurity 1'!$C$2:$D$101,2,FALSE)</f>
        <v>0</v>
      </c>
      <c r="E49" s="370">
        <f>VLOOKUP(C49,'Futurity 2'!$C$2:$D$101,2,FALSE)</f>
        <v>0</v>
      </c>
      <c r="F49" s="370" t="e">
        <f>VLOOKUP(C49,'Futurity Final'!$C$2:$D$101,2,FALSE)</f>
        <v>#N/A</v>
      </c>
      <c r="G49" s="334" t="e">
        <f t="shared" si="0"/>
        <v>#N/A</v>
      </c>
      <c r="H49" s="377">
        <f>VLOOKUP(C49,'Futurity 1'!$C$2:$J$101,8,FALSE)</f>
        <v>0</v>
      </c>
      <c r="I49" s="377">
        <f>VLOOKUP(C49,'Futurity 2'!$C$2:$J$101,8,FALSE)</f>
        <v>0</v>
      </c>
      <c r="J49" s="377" t="e">
        <f>VLOOKUP(C49,'Futurity Final'!$C$2:$J$101,8,FALSE)</f>
        <v>#N/A</v>
      </c>
      <c r="K49" s="335" t="e">
        <f t="shared" si="1"/>
        <v>#N/A</v>
      </c>
      <c r="L49" s="370">
        <f>VLOOKUP(C49,'Futurity 1'!$C$2:$K$101,9,FALSE)</f>
        <v>0</v>
      </c>
      <c r="M49" s="370">
        <f>VLOOKUP(C49,'Futurity 2'!$C$2:$K$101,9,FALSE)</f>
        <v>0</v>
      </c>
      <c r="N49" s="370" t="e">
        <f>VLOOKUP(C49,'Futurity Final'!$C$2:$K$101,9,FALSE)</f>
        <v>#N/A</v>
      </c>
      <c r="O49" s="334" t="e">
        <f t="shared" si="2"/>
        <v>#N/A</v>
      </c>
    </row>
    <row r="50" spans="1:15" ht="14.4" x14ac:dyDescent="0.3">
      <c r="A50" s="305">
        <v>49</v>
      </c>
      <c r="B50" s="385" t="str">
        <f>'Futurity 1'!B51</f>
        <v>Jared Lee</v>
      </c>
      <c r="C50" s="385" t="str">
        <f>'Futurity 1'!C51</f>
        <v>Rockin G Sniper</v>
      </c>
      <c r="D50" s="370">
        <f>VLOOKUP(C50,'Futurity 1'!$C$2:$D$101,2,FALSE)</f>
        <v>0</v>
      </c>
      <c r="E50" s="370">
        <f>VLOOKUP(C50,'Futurity 2'!$C$2:$D$101,2,FALSE)</f>
        <v>0</v>
      </c>
      <c r="F50" s="370" t="e">
        <f>VLOOKUP(C50,'Futurity Final'!$C$2:$D$101,2,FALSE)</f>
        <v>#N/A</v>
      </c>
      <c r="G50" s="334" t="e">
        <f t="shared" si="0"/>
        <v>#N/A</v>
      </c>
      <c r="H50" s="377">
        <f>VLOOKUP(C50,'Futurity 1'!$C$2:$J$101,8,FALSE)</f>
        <v>0</v>
      </c>
      <c r="I50" s="377">
        <f>VLOOKUP(C50,'Futurity 2'!$C$2:$J$101,8,FALSE)</f>
        <v>0</v>
      </c>
      <c r="J50" s="377" t="e">
        <f>VLOOKUP(C50,'Futurity Final'!$C$2:$J$101,8,FALSE)</f>
        <v>#N/A</v>
      </c>
      <c r="K50" s="335" t="e">
        <f t="shared" si="1"/>
        <v>#N/A</v>
      </c>
      <c r="L50" s="370">
        <f>VLOOKUP(C50,'Futurity 1'!$C$2:$K$101,9,FALSE)</f>
        <v>0</v>
      </c>
      <c r="M50" s="370">
        <f>VLOOKUP(C50,'Futurity 2'!$C$2:$K$101,9,FALSE)</f>
        <v>0</v>
      </c>
      <c r="N50" s="370" t="e">
        <f>VLOOKUP(C50,'Futurity Final'!$C$2:$K$101,9,FALSE)</f>
        <v>#N/A</v>
      </c>
      <c r="O50" s="334" t="e">
        <f t="shared" si="2"/>
        <v>#N/A</v>
      </c>
    </row>
    <row r="51" spans="1:15" ht="14.4" x14ac:dyDescent="0.3">
      <c r="A51" s="305">
        <v>50</v>
      </c>
      <c r="B51" s="385" t="str">
        <f>'Futurity 1'!B52</f>
        <v>Kaden Kinder</v>
      </c>
      <c r="C51" s="385" t="str">
        <f>'Futurity 1'!C52</f>
        <v>RC Bobbie</v>
      </c>
      <c r="D51" s="370">
        <f>VLOOKUP(C51,'Futurity 1'!$C$2:$D$101,2,FALSE)</f>
        <v>0</v>
      </c>
      <c r="E51" s="370">
        <f>VLOOKUP(C51,'Futurity 2'!$C$2:$D$101,2,FALSE)</f>
        <v>0</v>
      </c>
      <c r="F51" s="370" t="e">
        <f>VLOOKUP(C51,'Futurity Final'!$C$2:$D$101,2,FALSE)</f>
        <v>#N/A</v>
      </c>
      <c r="G51" s="334" t="e">
        <f t="shared" si="0"/>
        <v>#N/A</v>
      </c>
      <c r="H51" s="377">
        <f>VLOOKUP(C51,'Futurity 1'!$C$2:$J$101,8,FALSE)</f>
        <v>0</v>
      </c>
      <c r="I51" s="377">
        <f>VLOOKUP(C51,'Futurity 2'!$C$2:$J$101,8,FALSE)</f>
        <v>0</v>
      </c>
      <c r="J51" s="377" t="e">
        <f>VLOOKUP(C51,'Futurity Final'!$C$2:$J$101,8,FALSE)</f>
        <v>#N/A</v>
      </c>
      <c r="K51" s="335" t="e">
        <f t="shared" si="1"/>
        <v>#N/A</v>
      </c>
      <c r="L51" s="370">
        <f>VLOOKUP(C51,'Futurity 1'!$C$2:$K$101,9,FALSE)</f>
        <v>0</v>
      </c>
      <c r="M51" s="370">
        <f>VLOOKUP(C51,'Futurity 2'!$C$2:$K$101,9,FALSE)</f>
        <v>0</v>
      </c>
      <c r="N51" s="370" t="e">
        <f>VLOOKUP(C51,'Futurity Final'!$C$2:$K$101,9,FALSE)</f>
        <v>#N/A</v>
      </c>
      <c r="O51" s="334" t="e">
        <f t="shared" si="2"/>
        <v>#N/A</v>
      </c>
    </row>
    <row r="52" spans="1:15" ht="14.4" x14ac:dyDescent="0.3">
      <c r="A52" s="305">
        <v>51</v>
      </c>
      <c r="B52" s="385" t="str">
        <f>'Futurity 1'!B53</f>
        <v>Frankie Acosta</v>
      </c>
      <c r="C52" s="385" t="str">
        <f>'Futurity 1'!C53</f>
        <v>AC Alice</v>
      </c>
      <c r="D52" s="370">
        <f>VLOOKUP(C52,'Futurity 1'!$C$2:$D$101,2,FALSE)</f>
        <v>0</v>
      </c>
      <c r="E52" s="370">
        <f>VLOOKUP(C52,'Futurity 2'!$C$2:$D$101,2,FALSE)</f>
        <v>0</v>
      </c>
      <c r="F52" s="370" t="e">
        <f>VLOOKUP(C52,'Futurity Final'!$C$2:$D$101,2,FALSE)</f>
        <v>#N/A</v>
      </c>
      <c r="G52" s="334" t="e">
        <f t="shared" si="0"/>
        <v>#N/A</v>
      </c>
      <c r="H52" s="377">
        <f>VLOOKUP(C52,'Futurity 1'!$C$2:$J$101,8,FALSE)</f>
        <v>0</v>
      </c>
      <c r="I52" s="377">
        <f>VLOOKUP(C52,'Futurity 2'!$C$2:$J$101,8,FALSE)</f>
        <v>0</v>
      </c>
      <c r="J52" s="377" t="e">
        <f>VLOOKUP(C52,'Futurity Final'!$C$2:$J$101,8,FALSE)</f>
        <v>#N/A</v>
      </c>
      <c r="K52" s="335" t="e">
        <f t="shared" si="1"/>
        <v>#N/A</v>
      </c>
      <c r="L52" s="370">
        <f>VLOOKUP(C52,'Futurity 1'!$C$2:$K$101,9,FALSE)</f>
        <v>0</v>
      </c>
      <c r="M52" s="370">
        <f>VLOOKUP(C52,'Futurity 2'!$C$2:$K$101,9,FALSE)</f>
        <v>0</v>
      </c>
      <c r="N52" s="370" t="e">
        <f>VLOOKUP(C52,'Futurity Final'!$C$2:$K$101,9,FALSE)</f>
        <v>#N/A</v>
      </c>
      <c r="O52" s="334" t="e">
        <f t="shared" si="2"/>
        <v>#N/A</v>
      </c>
    </row>
    <row r="53" spans="1:15" ht="14.4" x14ac:dyDescent="0.3">
      <c r="A53" s="305">
        <v>52</v>
      </c>
      <c r="B53" s="385" t="str">
        <f>'Futurity 1'!B54</f>
        <v xml:space="preserve">James Butler </v>
      </c>
      <c r="C53" s="385" t="str">
        <f>'Futurity 1'!C54</f>
        <v>Eve</v>
      </c>
      <c r="D53" s="370">
        <f>VLOOKUP(C53,'Futurity 1'!$C$2:$D$101,2,FALSE)</f>
        <v>0</v>
      </c>
      <c r="E53" s="370">
        <f>VLOOKUP(C53,'Futurity 2'!$C$2:$D$101,2,FALSE)</f>
        <v>0</v>
      </c>
      <c r="F53" s="370" t="e">
        <f>VLOOKUP(C53,'Futurity Final'!$C$2:$D$101,2,FALSE)</f>
        <v>#N/A</v>
      </c>
      <c r="G53" s="334" t="e">
        <f t="shared" si="0"/>
        <v>#N/A</v>
      </c>
      <c r="H53" s="377">
        <f>VLOOKUP(C53,'Futurity 1'!$C$2:$J$101,8,FALSE)</f>
        <v>0</v>
      </c>
      <c r="I53" s="377">
        <f>VLOOKUP(C53,'Futurity 2'!$C$2:$J$101,8,FALSE)</f>
        <v>0</v>
      </c>
      <c r="J53" s="377" t="e">
        <f>VLOOKUP(C53,'Futurity Final'!$C$2:$J$101,8,FALSE)</f>
        <v>#N/A</v>
      </c>
      <c r="K53" s="335" t="e">
        <f t="shared" si="1"/>
        <v>#N/A</v>
      </c>
      <c r="L53" s="370">
        <f>VLOOKUP(C53,'Futurity 1'!$C$2:$K$101,9,FALSE)</f>
        <v>0</v>
      </c>
      <c r="M53" s="370">
        <f>VLOOKUP(C53,'Futurity 2'!$C$2:$K$101,9,FALSE)</f>
        <v>0</v>
      </c>
      <c r="N53" s="370" t="e">
        <f>VLOOKUP(C53,'Futurity Final'!$C$2:$K$101,9,FALSE)</f>
        <v>#N/A</v>
      </c>
      <c r="O53" s="334" t="e">
        <f t="shared" si="2"/>
        <v>#N/A</v>
      </c>
    </row>
    <row r="54" spans="1:15" ht="14.4" x14ac:dyDescent="0.3">
      <c r="A54" s="305">
        <v>53</v>
      </c>
      <c r="B54" s="385" t="str">
        <f>'Futurity 1'!B55</f>
        <v>Cody Bell</v>
      </c>
      <c r="C54" s="385" t="str">
        <f>'Futurity 1'!C55</f>
        <v>CL Henry</v>
      </c>
      <c r="D54" s="370">
        <f>VLOOKUP(C54,'Futurity 1'!$C$2:$D$101,2,FALSE)</f>
        <v>0</v>
      </c>
      <c r="E54" s="370">
        <f>VLOOKUP(C54,'Futurity 2'!$C$2:$D$101,2,FALSE)</f>
        <v>0</v>
      </c>
      <c r="F54" s="370" t="e">
        <f>VLOOKUP(C54,'Futurity Final'!$C$2:$D$101,2,FALSE)</f>
        <v>#N/A</v>
      </c>
      <c r="G54" s="334" t="e">
        <f t="shared" si="0"/>
        <v>#N/A</v>
      </c>
      <c r="H54" s="377">
        <f>VLOOKUP(C54,'Futurity 1'!$C$2:$J$101,8,FALSE)</f>
        <v>0</v>
      </c>
      <c r="I54" s="377">
        <f>VLOOKUP(C54,'Futurity 2'!$C$2:$J$101,8,FALSE)</f>
        <v>0</v>
      </c>
      <c r="J54" s="377" t="e">
        <f>VLOOKUP(C54,'Futurity Final'!$C$2:$J$101,8,FALSE)</f>
        <v>#N/A</v>
      </c>
      <c r="K54" s="335" t="e">
        <f t="shared" si="1"/>
        <v>#N/A</v>
      </c>
      <c r="L54" s="370">
        <f>VLOOKUP(C54,'Futurity 1'!$C$2:$K$101,9,FALSE)</f>
        <v>0</v>
      </c>
      <c r="M54" s="370">
        <f>VLOOKUP(C54,'Futurity 2'!$C$2:$K$101,9,FALSE)</f>
        <v>0</v>
      </c>
      <c r="N54" s="370" t="e">
        <f>VLOOKUP(C54,'Futurity Final'!$C$2:$K$101,9,FALSE)</f>
        <v>#N/A</v>
      </c>
      <c r="O54" s="334" t="e">
        <f t="shared" si="2"/>
        <v>#N/A</v>
      </c>
    </row>
    <row r="55" spans="1:15" ht="14.4" x14ac:dyDescent="0.3">
      <c r="A55" s="305">
        <v>54</v>
      </c>
      <c r="B55" s="385" t="str">
        <f>'Futurity 1'!B56</f>
        <v>Brian Jacobs</v>
      </c>
      <c r="C55" s="385" t="str">
        <f>'Futurity 1'!C56</f>
        <v>Gibs</v>
      </c>
      <c r="D55" s="370">
        <f>VLOOKUP(C55,'Futurity 1'!$C$2:$D$101,2,FALSE)</f>
        <v>0</v>
      </c>
      <c r="E55" s="370">
        <f>VLOOKUP(C55,'Futurity 2'!$C$2:$D$101,2,FALSE)</f>
        <v>0</v>
      </c>
      <c r="F55" s="370" t="e">
        <f>VLOOKUP(C55,'Futurity Final'!$C$2:$D$101,2,FALSE)</f>
        <v>#N/A</v>
      </c>
      <c r="G55" s="334" t="e">
        <f t="shared" si="0"/>
        <v>#N/A</v>
      </c>
      <c r="H55" s="377">
        <f>VLOOKUP(C55,'Futurity 1'!$C$2:$J$101,8,FALSE)</f>
        <v>0</v>
      </c>
      <c r="I55" s="377">
        <f>VLOOKUP(C55,'Futurity 2'!$C$2:$J$101,8,FALSE)</f>
        <v>0</v>
      </c>
      <c r="J55" s="377" t="e">
        <f>VLOOKUP(C55,'Futurity Final'!$C$2:$J$101,8,FALSE)</f>
        <v>#N/A</v>
      </c>
      <c r="K55" s="335" t="e">
        <f t="shared" si="1"/>
        <v>#N/A</v>
      </c>
      <c r="L55" s="370">
        <f>VLOOKUP(C55,'Futurity 1'!$C$2:$K$101,9,FALSE)</f>
        <v>0</v>
      </c>
      <c r="M55" s="370">
        <f>VLOOKUP(C55,'Futurity 2'!$C$2:$K$101,9,FALSE)</f>
        <v>0</v>
      </c>
      <c r="N55" s="370" t="e">
        <f>VLOOKUP(C55,'Futurity Final'!$C$2:$K$101,9,FALSE)</f>
        <v>#N/A</v>
      </c>
      <c r="O55" s="334" t="e">
        <f t="shared" si="2"/>
        <v>#N/A</v>
      </c>
    </row>
    <row r="56" spans="1:15" ht="14.4" x14ac:dyDescent="0.3">
      <c r="A56" s="305">
        <v>55</v>
      </c>
      <c r="B56" s="385" t="str">
        <f>'Futurity 1'!B57</f>
        <v>Maycon Moura</v>
      </c>
      <c r="C56" s="385" t="str">
        <f>'Futurity 1'!C57</f>
        <v>King</v>
      </c>
      <c r="D56" s="370">
        <f>VLOOKUP(C56,'Futurity 1'!$C$2:$D$101,2,FALSE)</f>
        <v>0</v>
      </c>
      <c r="E56" s="370">
        <f>VLOOKUP(C56,'Futurity 2'!$C$2:$D$101,2,FALSE)</f>
        <v>0</v>
      </c>
      <c r="F56" s="370" t="e">
        <f>VLOOKUP(C56,'Futurity Final'!$C$2:$D$101,2,FALSE)</f>
        <v>#N/A</v>
      </c>
      <c r="G56" s="334" t="e">
        <f t="shared" si="0"/>
        <v>#N/A</v>
      </c>
      <c r="H56" s="377">
        <f>VLOOKUP(C56,'Futurity 1'!$C$2:$J$101,8,FALSE)</f>
        <v>0</v>
      </c>
      <c r="I56" s="377">
        <f>VLOOKUP(C56,'Futurity 2'!$C$2:$J$101,8,FALSE)</f>
        <v>0</v>
      </c>
      <c r="J56" s="377" t="e">
        <f>VLOOKUP(C56,'Futurity Final'!$C$2:$J$101,8,FALSE)</f>
        <v>#N/A</v>
      </c>
      <c r="K56" s="335" t="e">
        <f t="shared" si="1"/>
        <v>#N/A</v>
      </c>
      <c r="L56" s="370">
        <f>VLOOKUP(C56,'Futurity 1'!$C$2:$K$101,9,FALSE)</f>
        <v>0</v>
      </c>
      <c r="M56" s="370">
        <f>VLOOKUP(C56,'Futurity 2'!$C$2:$K$101,9,FALSE)</f>
        <v>0</v>
      </c>
      <c r="N56" s="370" t="e">
        <f>VLOOKUP(C56,'Futurity Final'!$C$2:$K$101,9,FALSE)</f>
        <v>#N/A</v>
      </c>
      <c r="O56" s="334" t="e">
        <f t="shared" si="2"/>
        <v>#N/A</v>
      </c>
    </row>
    <row r="57" spans="1:15" ht="14.4" x14ac:dyDescent="0.3">
      <c r="A57" s="305">
        <v>56</v>
      </c>
      <c r="B57" s="385" t="str">
        <f>'Futurity 1'!B58</f>
        <v>Peter Danko</v>
      </c>
      <c r="C57" s="385" t="str">
        <f>'Futurity 1'!C58</f>
        <v>Ada</v>
      </c>
      <c r="D57" s="370">
        <f>VLOOKUP(C57,'Futurity 1'!$C$2:$D$101,2,FALSE)</f>
        <v>0</v>
      </c>
      <c r="E57" s="370">
        <f>VLOOKUP(C57,'Futurity 2'!$C$2:$D$101,2,FALSE)</f>
        <v>0</v>
      </c>
      <c r="F57" s="370" t="e">
        <f>VLOOKUP(C57,'Futurity Final'!$C$2:$D$101,2,FALSE)</f>
        <v>#N/A</v>
      </c>
      <c r="G57" s="334" t="e">
        <f t="shared" si="0"/>
        <v>#N/A</v>
      </c>
      <c r="H57" s="377">
        <f>VLOOKUP(C57,'Futurity 1'!$C$2:$J$101,8,FALSE)</f>
        <v>0</v>
      </c>
      <c r="I57" s="377">
        <f>VLOOKUP(C57,'Futurity 2'!$C$2:$J$101,8,FALSE)</f>
        <v>0</v>
      </c>
      <c r="J57" s="377" t="e">
        <f>VLOOKUP(C57,'Futurity Final'!$C$2:$J$101,8,FALSE)</f>
        <v>#N/A</v>
      </c>
      <c r="K57" s="335" t="e">
        <f t="shared" si="1"/>
        <v>#N/A</v>
      </c>
      <c r="L57" s="370">
        <f>VLOOKUP(C57,'Futurity 1'!$C$2:$K$101,9,FALSE)</f>
        <v>0</v>
      </c>
      <c r="M57" s="370">
        <f>VLOOKUP(C57,'Futurity 2'!$C$2:$K$101,9,FALSE)</f>
        <v>0</v>
      </c>
      <c r="N57" s="370" t="e">
        <f>VLOOKUP(C57,'Futurity Final'!$C$2:$K$101,9,FALSE)</f>
        <v>#N/A</v>
      </c>
      <c r="O57" s="334" t="e">
        <f t="shared" si="2"/>
        <v>#N/A</v>
      </c>
    </row>
    <row r="58" spans="1:15" ht="14.4" x14ac:dyDescent="0.3">
      <c r="A58" s="305">
        <v>57</v>
      </c>
      <c r="B58" s="385" t="str">
        <f>'Futurity 1'!B59</f>
        <v>Henry Van Ornum</v>
      </c>
      <c r="C58" s="385" t="str">
        <f>'Futurity 1'!C59</f>
        <v>RC5 Angel</v>
      </c>
      <c r="D58" s="370">
        <f>VLOOKUP(C58,'Futurity 1'!$C$2:$D$101,2,FALSE)</f>
        <v>0</v>
      </c>
      <c r="E58" s="370">
        <f>VLOOKUP(C58,'Futurity 2'!$C$2:$D$101,2,FALSE)</f>
        <v>0</v>
      </c>
      <c r="F58" s="370" t="e">
        <f>VLOOKUP(C58,'Futurity Final'!$C$2:$D$101,2,FALSE)</f>
        <v>#N/A</v>
      </c>
      <c r="G58" s="334" t="e">
        <f t="shared" si="0"/>
        <v>#N/A</v>
      </c>
      <c r="H58" s="377">
        <f>VLOOKUP(C58,'Futurity 1'!$C$2:$J$101,8,FALSE)</f>
        <v>0</v>
      </c>
      <c r="I58" s="377">
        <f>VLOOKUP(C58,'Futurity 2'!$C$2:$J$101,8,FALSE)</f>
        <v>0</v>
      </c>
      <c r="J58" s="377" t="e">
        <f>VLOOKUP(C58,'Futurity Final'!$C$2:$J$101,8,FALSE)</f>
        <v>#N/A</v>
      </c>
      <c r="K58" s="335" t="e">
        <f t="shared" si="1"/>
        <v>#N/A</v>
      </c>
      <c r="L58" s="370">
        <f>VLOOKUP(C58,'Futurity 1'!$C$2:$K$101,9,FALSE)</f>
        <v>0</v>
      </c>
      <c r="M58" s="370">
        <f>VLOOKUP(C58,'Futurity 2'!$C$2:$K$101,9,FALSE)</f>
        <v>0</v>
      </c>
      <c r="N58" s="370" t="e">
        <f>VLOOKUP(C58,'Futurity Final'!$C$2:$K$101,9,FALSE)</f>
        <v>#N/A</v>
      </c>
      <c r="O58" s="334" t="e">
        <f t="shared" si="2"/>
        <v>#N/A</v>
      </c>
    </row>
    <row r="59" spans="1:15" ht="14.4" x14ac:dyDescent="0.3">
      <c r="A59" s="305">
        <v>58</v>
      </c>
      <c r="B59" s="385" t="str">
        <f>'Futurity 1'!B60</f>
        <v>Dana Penrod</v>
      </c>
      <c r="C59" s="385" t="str">
        <f>'Futurity 1'!C60</f>
        <v>Slash J Cap</v>
      </c>
      <c r="D59" s="370">
        <f>VLOOKUP(C59,'Futurity 1'!$C$2:$D$101,2,FALSE)</f>
        <v>0</v>
      </c>
      <c r="E59" s="370">
        <f>VLOOKUP(C59,'Futurity 2'!$C$2:$D$101,2,FALSE)</f>
        <v>0</v>
      </c>
      <c r="F59" s="370" t="e">
        <f>VLOOKUP(C59,'Futurity Final'!$C$2:$D$101,2,FALSE)</f>
        <v>#N/A</v>
      </c>
      <c r="G59" s="334" t="e">
        <f t="shared" si="0"/>
        <v>#N/A</v>
      </c>
      <c r="H59" s="377">
        <f>VLOOKUP(C59,'Futurity 1'!$C$2:$J$101,8,FALSE)</f>
        <v>0</v>
      </c>
      <c r="I59" s="377">
        <f>VLOOKUP(C59,'Futurity 2'!$C$2:$J$101,8,FALSE)</f>
        <v>0</v>
      </c>
      <c r="J59" s="377" t="e">
        <f>VLOOKUP(C59,'Futurity Final'!$C$2:$J$101,8,FALSE)</f>
        <v>#N/A</v>
      </c>
      <c r="K59" s="335" t="e">
        <f t="shared" si="1"/>
        <v>#N/A</v>
      </c>
      <c r="L59" s="370">
        <f>VLOOKUP(C59,'Futurity 1'!$C$2:$K$101,9,FALSE)</f>
        <v>0</v>
      </c>
      <c r="M59" s="370">
        <f>VLOOKUP(C59,'Futurity 2'!$C$2:$K$101,9,FALSE)</f>
        <v>0</v>
      </c>
      <c r="N59" s="370" t="e">
        <f>VLOOKUP(C59,'Futurity Final'!$C$2:$K$101,9,FALSE)</f>
        <v>#N/A</v>
      </c>
      <c r="O59" s="334" t="e">
        <f t="shared" si="2"/>
        <v>#N/A</v>
      </c>
    </row>
    <row r="60" spans="1:15" ht="14.4" x14ac:dyDescent="0.3">
      <c r="A60" s="305">
        <v>59</v>
      </c>
      <c r="B60" s="385" t="str">
        <f>'Futurity 1'!B61</f>
        <v>Maycon Moura</v>
      </c>
      <c r="C60" s="385" t="str">
        <f>'Futurity 1'!C61</f>
        <v>Faisca Colombo's</v>
      </c>
      <c r="D60" s="370">
        <f>VLOOKUP(C60,'Futurity 1'!$C$2:$D$101,2,FALSE)</f>
        <v>0</v>
      </c>
      <c r="E60" s="370">
        <f>VLOOKUP(C60,'Futurity 2'!$C$2:$D$101,2,FALSE)</f>
        <v>0</v>
      </c>
      <c r="F60" s="370" t="e">
        <f>VLOOKUP(C60,'Futurity Final'!$C$2:$D$101,2,FALSE)</f>
        <v>#N/A</v>
      </c>
      <c r="G60" s="334" t="e">
        <f t="shared" si="0"/>
        <v>#N/A</v>
      </c>
      <c r="H60" s="377">
        <f>VLOOKUP(C60,'Futurity 1'!$C$2:$J$101,8,FALSE)</f>
        <v>0</v>
      </c>
      <c r="I60" s="377">
        <f>VLOOKUP(C60,'Futurity 2'!$C$2:$J$101,8,FALSE)</f>
        <v>0</v>
      </c>
      <c r="J60" s="377" t="e">
        <f>VLOOKUP(C60,'Futurity Final'!$C$2:$J$101,8,FALSE)</f>
        <v>#N/A</v>
      </c>
      <c r="K60" s="335" t="e">
        <f t="shared" si="1"/>
        <v>#N/A</v>
      </c>
      <c r="L60" s="370">
        <f>VLOOKUP(C60,'Futurity 1'!$C$2:$K$101,9,FALSE)</f>
        <v>0</v>
      </c>
      <c r="M60" s="370">
        <f>VLOOKUP(C60,'Futurity 2'!$C$2:$K$101,9,FALSE)</f>
        <v>0</v>
      </c>
      <c r="N60" s="370" t="e">
        <f>VLOOKUP(C60,'Futurity Final'!$C$2:$K$101,9,FALSE)</f>
        <v>#N/A</v>
      </c>
      <c r="O60" s="334" t="e">
        <f t="shared" si="2"/>
        <v>#N/A</v>
      </c>
    </row>
    <row r="61" spans="1:15" ht="14.4" x14ac:dyDescent="0.3">
      <c r="A61" s="305">
        <v>60</v>
      </c>
      <c r="B61" s="385" t="str">
        <f>'Futurity 1'!B62</f>
        <v>Clint McDaniel</v>
      </c>
      <c r="C61" s="385" t="str">
        <f>'Futurity 1'!C62</f>
        <v>Pickles</v>
      </c>
      <c r="D61" s="370">
        <f>VLOOKUP(C61,'Futurity 1'!$C$2:$D$101,2,FALSE)</f>
        <v>0</v>
      </c>
      <c r="E61" s="370">
        <f>VLOOKUP(C61,'Futurity 2'!$C$2:$D$101,2,FALSE)</f>
        <v>0</v>
      </c>
      <c r="F61" s="370" t="e">
        <f>VLOOKUP(C61,'Futurity Final'!$C$2:$D$101,2,FALSE)</f>
        <v>#N/A</v>
      </c>
      <c r="G61" s="334" t="e">
        <f t="shared" si="0"/>
        <v>#N/A</v>
      </c>
      <c r="H61" s="377">
        <f>VLOOKUP(C61,'Futurity 1'!$C$2:$J$101,8,FALSE)</f>
        <v>0</v>
      </c>
      <c r="I61" s="377">
        <f>VLOOKUP(C61,'Futurity 2'!$C$2:$J$101,8,FALSE)</f>
        <v>0</v>
      </c>
      <c r="J61" s="377" t="e">
        <f>VLOOKUP(C61,'Futurity Final'!$C$2:$J$101,8,FALSE)</f>
        <v>#N/A</v>
      </c>
      <c r="K61" s="335" t="e">
        <f t="shared" si="1"/>
        <v>#N/A</v>
      </c>
      <c r="L61" s="370">
        <f>VLOOKUP(C61,'Futurity 1'!$C$2:$K$101,9,FALSE)</f>
        <v>0</v>
      </c>
      <c r="M61" s="370">
        <f>VLOOKUP(C61,'Futurity 2'!$C$2:$K$101,9,FALSE)</f>
        <v>0</v>
      </c>
      <c r="N61" s="370" t="e">
        <f>VLOOKUP(C61,'Futurity Final'!$C$2:$K$101,9,FALSE)</f>
        <v>#N/A</v>
      </c>
      <c r="O61" s="334" t="e">
        <f t="shared" si="2"/>
        <v>#N/A</v>
      </c>
    </row>
    <row r="62" spans="1:15" ht="14.4" x14ac:dyDescent="0.3">
      <c r="A62" s="305">
        <v>61</v>
      </c>
      <c r="B62" s="385" t="str">
        <f>'Futurity 1'!B63</f>
        <v>Bobby Dykes</v>
      </c>
      <c r="C62" s="385" t="str">
        <f>'Futurity 1'!C63</f>
        <v>Stevie</v>
      </c>
      <c r="D62" s="370">
        <f>VLOOKUP(C62,'Futurity 1'!$C$2:$D$101,2,FALSE)</f>
        <v>0</v>
      </c>
      <c r="E62" s="370">
        <f>VLOOKUP(C62,'Futurity 2'!$C$2:$D$101,2,FALSE)</f>
        <v>0</v>
      </c>
      <c r="F62" s="370" t="e">
        <f>VLOOKUP(C62,'Futurity Final'!$C$2:$D$101,2,FALSE)</f>
        <v>#N/A</v>
      </c>
      <c r="G62" s="334" t="e">
        <f t="shared" si="0"/>
        <v>#N/A</v>
      </c>
      <c r="H62" s="377">
        <f>VLOOKUP(C62,'Futurity 1'!$C$2:$J$101,8,FALSE)</f>
        <v>0</v>
      </c>
      <c r="I62" s="377">
        <f>VLOOKUP(C62,'Futurity 2'!$C$2:$J$101,8,FALSE)</f>
        <v>0</v>
      </c>
      <c r="J62" s="377" t="e">
        <f>VLOOKUP(C62,'Futurity Final'!$C$2:$J$101,8,FALSE)</f>
        <v>#N/A</v>
      </c>
      <c r="K62" s="335" t="e">
        <f t="shared" si="1"/>
        <v>#N/A</v>
      </c>
      <c r="L62" s="370">
        <f>VLOOKUP(C62,'Futurity 1'!$C$2:$K$101,9,FALSE)</f>
        <v>0</v>
      </c>
      <c r="M62" s="370">
        <f>VLOOKUP(C62,'Futurity 2'!$C$2:$K$101,9,FALSE)</f>
        <v>0</v>
      </c>
      <c r="N62" s="370" t="e">
        <f>VLOOKUP(C62,'Futurity Final'!$C$2:$K$101,9,FALSE)</f>
        <v>#N/A</v>
      </c>
      <c r="O62" s="334" t="e">
        <f t="shared" si="2"/>
        <v>#N/A</v>
      </c>
    </row>
    <row r="63" spans="1:15" ht="14.4" x14ac:dyDescent="0.3">
      <c r="A63" s="305">
        <v>62</v>
      </c>
      <c r="B63" s="385" t="str">
        <f>'Futurity 1'!B64</f>
        <v>Kevin Lippe</v>
      </c>
      <c r="C63" s="385" t="str">
        <f>'Futurity 1'!C64</f>
        <v>CT Millie</v>
      </c>
      <c r="D63" s="370">
        <f>VLOOKUP(C63,'Futurity 1'!$C$2:$D$101,2,FALSE)</f>
        <v>0</v>
      </c>
      <c r="E63" s="370">
        <f>VLOOKUP(C63,'Futurity 2'!$C$2:$D$101,2,FALSE)</f>
        <v>0</v>
      </c>
      <c r="F63" s="370" t="e">
        <f>VLOOKUP(C63,'Futurity Final'!$C$2:$D$101,2,FALSE)</f>
        <v>#N/A</v>
      </c>
      <c r="G63" s="334" t="e">
        <f t="shared" si="0"/>
        <v>#N/A</v>
      </c>
      <c r="H63" s="377">
        <f>VLOOKUP(C63,'Futurity 1'!$C$2:$J$101,8,FALSE)</f>
        <v>0</v>
      </c>
      <c r="I63" s="377">
        <f>VLOOKUP(C63,'Futurity 2'!$C$2:$J$101,8,FALSE)</f>
        <v>0</v>
      </c>
      <c r="J63" s="377" t="e">
        <f>VLOOKUP(C63,'Futurity Final'!$C$2:$J$101,8,FALSE)</f>
        <v>#N/A</v>
      </c>
      <c r="K63" s="335" t="e">
        <f t="shared" si="1"/>
        <v>#N/A</v>
      </c>
      <c r="L63" s="370">
        <f>VLOOKUP(C63,'Futurity 1'!$C$2:$K$101,9,FALSE)</f>
        <v>0</v>
      </c>
      <c r="M63" s="370">
        <f>VLOOKUP(C63,'Futurity 2'!$C$2:$K$101,9,FALSE)</f>
        <v>0</v>
      </c>
      <c r="N63" s="370" t="e">
        <f>VLOOKUP(C63,'Futurity Final'!$C$2:$K$101,9,FALSE)</f>
        <v>#N/A</v>
      </c>
      <c r="O63" s="334" t="e">
        <f t="shared" si="2"/>
        <v>#N/A</v>
      </c>
    </row>
    <row r="64" spans="1:15" ht="14.4" x14ac:dyDescent="0.3">
      <c r="A64" s="305">
        <v>63</v>
      </c>
      <c r="B64" s="385" t="str">
        <f>'Futurity 1'!B65</f>
        <v>Todd Weinrich</v>
      </c>
      <c r="C64" s="385" t="str">
        <f>'Futurity 1'!C65</f>
        <v>Maverick</v>
      </c>
      <c r="D64" s="370">
        <f>VLOOKUP(C64,'Futurity 1'!$C$2:$D$101,2,FALSE)</f>
        <v>0</v>
      </c>
      <c r="E64" s="370">
        <f>VLOOKUP(C64,'Futurity 2'!$C$2:$D$101,2,FALSE)</f>
        <v>0</v>
      </c>
      <c r="F64" s="370" t="e">
        <f>VLOOKUP(C64,'Futurity Final'!$C$2:$D$101,2,FALSE)</f>
        <v>#N/A</v>
      </c>
      <c r="G64" s="334" t="e">
        <f t="shared" si="0"/>
        <v>#N/A</v>
      </c>
      <c r="H64" s="377">
        <f>VLOOKUP(C64,'Futurity 1'!$C$2:$J$101,8,FALSE)</f>
        <v>0</v>
      </c>
      <c r="I64" s="377">
        <f>VLOOKUP(C64,'Futurity 2'!$C$2:$J$101,8,FALSE)</f>
        <v>0</v>
      </c>
      <c r="J64" s="377" t="e">
        <f>VLOOKUP(C64,'Futurity Final'!$C$2:$J$101,8,FALSE)</f>
        <v>#N/A</v>
      </c>
      <c r="K64" s="335" t="e">
        <f t="shared" si="1"/>
        <v>#N/A</v>
      </c>
      <c r="L64" s="370">
        <f>VLOOKUP(C64,'Futurity 1'!$C$2:$K$101,9,FALSE)</f>
        <v>0</v>
      </c>
      <c r="M64" s="370">
        <f>VLOOKUP(C64,'Futurity 2'!$C$2:$K$101,9,FALSE)</f>
        <v>0</v>
      </c>
      <c r="N64" s="370" t="e">
        <f>VLOOKUP(C64,'Futurity Final'!$C$2:$K$101,9,FALSE)</f>
        <v>#N/A</v>
      </c>
      <c r="O64" s="334" t="e">
        <f t="shared" si="2"/>
        <v>#N/A</v>
      </c>
    </row>
    <row r="65" spans="1:15" ht="14.4" x14ac:dyDescent="0.3">
      <c r="A65" s="305">
        <v>64</v>
      </c>
      <c r="B65" s="385" t="str">
        <f>'Futurity 1'!B66</f>
        <v>Laura Stimatze</v>
      </c>
      <c r="C65" s="385" t="str">
        <f>'Futurity 1'!C66</f>
        <v>AR Poppy (Jazz)</v>
      </c>
      <c r="D65" s="370">
        <f>VLOOKUP(C65,'Futurity 1'!$C$2:$D$101,2,FALSE)</f>
        <v>0</v>
      </c>
      <c r="E65" s="370">
        <f>VLOOKUP(C65,'Futurity 2'!$C$2:$D$101,2,FALSE)</f>
        <v>0</v>
      </c>
      <c r="F65" s="370" t="e">
        <f>VLOOKUP(C65,'Futurity Final'!$C$2:$D$101,2,FALSE)</f>
        <v>#N/A</v>
      </c>
      <c r="G65" s="334" t="e">
        <f t="shared" si="0"/>
        <v>#N/A</v>
      </c>
      <c r="H65" s="377">
        <f>VLOOKUP(C65,'Futurity 1'!$C$2:$J$101,8,FALSE)</f>
        <v>0</v>
      </c>
      <c r="I65" s="377">
        <f>VLOOKUP(C65,'Futurity 2'!$C$2:$J$101,8,FALSE)</f>
        <v>0</v>
      </c>
      <c r="J65" s="377" t="e">
        <f>VLOOKUP(C65,'Futurity Final'!$C$2:$J$101,8,FALSE)</f>
        <v>#N/A</v>
      </c>
      <c r="K65" s="335" t="e">
        <f t="shared" si="1"/>
        <v>#N/A</v>
      </c>
      <c r="L65" s="370">
        <f>VLOOKUP(C65,'Futurity 1'!$C$2:$K$101,9,FALSE)</f>
        <v>0</v>
      </c>
      <c r="M65" s="370">
        <f>VLOOKUP(C65,'Futurity 2'!$C$2:$K$101,9,FALSE)</f>
        <v>0</v>
      </c>
      <c r="N65" s="370" t="e">
        <f>VLOOKUP(C65,'Futurity Final'!$C$2:$K$101,9,FALSE)</f>
        <v>#N/A</v>
      </c>
      <c r="O65" s="334" t="e">
        <f t="shared" si="2"/>
        <v>#N/A</v>
      </c>
    </row>
    <row r="66" spans="1:15" ht="14.4" x14ac:dyDescent="0.3">
      <c r="A66" s="305">
        <v>65</v>
      </c>
      <c r="B66" s="385" t="str">
        <f>'Futurity 1'!B8</f>
        <v xml:space="preserve">James Butler </v>
      </c>
      <c r="C66" s="385" t="str">
        <f>'Futurity 1'!C8</f>
        <v>HR Jessie</v>
      </c>
      <c r="D66" s="370">
        <f>VLOOKUP(C66,'Futurity 1'!$C$2:$D$101,2,FALSE)</f>
        <v>0</v>
      </c>
      <c r="E66" s="370">
        <f>VLOOKUP(C66,'Futurity 2'!$C$2:$D$101,2,FALSE)</f>
        <v>0</v>
      </c>
      <c r="F66" s="370" t="e">
        <f>VLOOKUP(C66,'Futurity Final'!$C$2:$D$101,2,FALSE)</f>
        <v>#N/A</v>
      </c>
      <c r="G66" s="334" t="e">
        <f t="shared" si="0"/>
        <v>#N/A</v>
      </c>
      <c r="H66" s="377">
        <f>VLOOKUP(C66,'Futurity 1'!$C$2:$J$101,8,FALSE)</f>
        <v>0</v>
      </c>
      <c r="I66" s="377">
        <f>VLOOKUP(C66,'Futurity 2'!$C$2:$J$101,8,FALSE)</f>
        <v>0</v>
      </c>
      <c r="J66" s="377" t="e">
        <f>VLOOKUP(C66,'Futurity Final'!$C$2:$J$101,8,FALSE)</f>
        <v>#N/A</v>
      </c>
      <c r="K66" s="335" t="e">
        <f t="shared" si="1"/>
        <v>#N/A</v>
      </c>
      <c r="L66" s="370">
        <f>VLOOKUP(C66,'Futurity 1'!$C$2:$K$101,9,FALSE)</f>
        <v>0</v>
      </c>
      <c r="M66" s="370">
        <f>VLOOKUP(C66,'Futurity 2'!$C$2:$K$101,9,FALSE)</f>
        <v>0</v>
      </c>
      <c r="N66" s="370" t="e">
        <f>VLOOKUP(C66,'Futurity Final'!$C$2:$K$101,9,FALSE)</f>
        <v>#N/A</v>
      </c>
      <c r="O66" s="334" t="e">
        <f t="shared" si="2"/>
        <v>#N/A</v>
      </c>
    </row>
    <row r="67" spans="1:15" ht="14.4" x14ac:dyDescent="0.3">
      <c r="A67" s="305">
        <v>66</v>
      </c>
      <c r="B67" s="385" t="str">
        <f>'Futurity 1'!B67</f>
        <v>Jared Lee</v>
      </c>
      <c r="C67" s="385" t="str">
        <f>'Futurity 1'!C67</f>
        <v>Possum</v>
      </c>
      <c r="D67" s="370">
        <f>VLOOKUP(C67,'Futurity 1'!$C$2:$D$101,2,FALSE)</f>
        <v>0</v>
      </c>
      <c r="E67" s="370">
        <f>VLOOKUP(C67,'Futurity 2'!$C$2:$D$101,2,FALSE)</f>
        <v>0</v>
      </c>
      <c r="F67" s="370" t="e">
        <f>VLOOKUP(C67,'Futurity Final'!$C$2:$D$101,2,FALSE)</f>
        <v>#N/A</v>
      </c>
      <c r="G67" s="334" t="e">
        <f t="shared" ref="G67:G101" si="3">SUM(D67:F67)</f>
        <v>#N/A</v>
      </c>
      <c r="H67" s="377">
        <f>VLOOKUP(C67,'Futurity 1'!$C$2:$J$101,8,FALSE)</f>
        <v>0</v>
      </c>
      <c r="I67" s="377">
        <f>VLOOKUP(C67,'Futurity 2'!$C$2:$J$101,8,FALSE)</f>
        <v>0</v>
      </c>
      <c r="J67" s="377" t="e">
        <f>VLOOKUP(C67,'Futurity Final'!$C$2:$J$101,8,FALSE)</f>
        <v>#N/A</v>
      </c>
      <c r="K67" s="335" t="e">
        <f t="shared" ref="K67:K101" si="4">SUM(H67:J67)</f>
        <v>#N/A</v>
      </c>
      <c r="L67" s="370">
        <f>VLOOKUP(C67,'Futurity 1'!$C$2:$K$101,9,FALSE)</f>
        <v>0</v>
      </c>
      <c r="M67" s="370">
        <f>VLOOKUP(C67,'Futurity 2'!$C$2:$K$101,9,FALSE)</f>
        <v>0</v>
      </c>
      <c r="N67" s="370" t="e">
        <f>VLOOKUP(C67,'Futurity Final'!$C$2:$K$101,9,FALSE)</f>
        <v>#N/A</v>
      </c>
      <c r="O67" s="334" t="e">
        <f t="shared" ref="O67:O101" si="5">SUM(L67:N67)</f>
        <v>#N/A</v>
      </c>
    </row>
    <row r="68" spans="1:15" ht="14.4" x14ac:dyDescent="0.3">
      <c r="A68" s="305">
        <v>67</v>
      </c>
      <c r="B68" s="385">
        <f>'Futurity 1'!B68</f>
        <v>0</v>
      </c>
      <c r="C68" s="385">
        <f>'Futurity 1'!C68</f>
        <v>0</v>
      </c>
      <c r="D68" s="370" t="e">
        <f>VLOOKUP(C68,'Futurity 1'!$C$2:$D$101,2,FALSE)</f>
        <v>#N/A</v>
      </c>
      <c r="E68" s="370" t="e">
        <f>VLOOKUP(C68,'Futurity 2'!$C$2:$D$101,2,FALSE)</f>
        <v>#N/A</v>
      </c>
      <c r="F68" s="370" t="e">
        <f>VLOOKUP(C68,'Futurity Final'!$C$2:$D$101,2,FALSE)</f>
        <v>#N/A</v>
      </c>
      <c r="G68" s="334" t="e">
        <f t="shared" si="3"/>
        <v>#N/A</v>
      </c>
      <c r="H68" s="377" t="e">
        <f>VLOOKUP(C68,'Futurity 1'!$C$2:$J$101,8,FALSE)</f>
        <v>#N/A</v>
      </c>
      <c r="I68" s="377" t="e">
        <f>VLOOKUP(C68,'Futurity 2'!$C$2:$J$101,8,FALSE)</f>
        <v>#N/A</v>
      </c>
      <c r="J68" s="377" t="e">
        <f>VLOOKUP(C68,'Futurity Final'!$C$2:$J$101,8,FALSE)</f>
        <v>#N/A</v>
      </c>
      <c r="K68" s="335" t="e">
        <f t="shared" si="4"/>
        <v>#N/A</v>
      </c>
      <c r="L68" s="370" t="e">
        <f>VLOOKUP(C68,'Futurity 1'!$C$2:$K$101,9,FALSE)</f>
        <v>#N/A</v>
      </c>
      <c r="M68" s="370" t="e">
        <f>VLOOKUP(C68,'Futurity 2'!$C$2:$K$101,9,FALSE)</f>
        <v>#N/A</v>
      </c>
      <c r="N68" s="370" t="e">
        <f>VLOOKUP(C68,'Futurity Final'!$C$2:$K$101,9,FALSE)</f>
        <v>#N/A</v>
      </c>
      <c r="O68" s="334" t="e">
        <f t="shared" si="5"/>
        <v>#N/A</v>
      </c>
    </row>
    <row r="69" spans="1:15" ht="14.4" x14ac:dyDescent="0.3">
      <c r="A69" s="305">
        <v>68</v>
      </c>
      <c r="B69" s="385">
        <f>'Futurity 1'!B69</f>
        <v>0</v>
      </c>
      <c r="C69" s="385">
        <f>'Futurity 1'!C69</f>
        <v>0</v>
      </c>
      <c r="D69" s="370" t="e">
        <f>VLOOKUP(C69,'Futurity 1'!$C$2:$D$101,2,FALSE)</f>
        <v>#N/A</v>
      </c>
      <c r="E69" s="370" t="e">
        <f>VLOOKUP(C69,'Futurity 2'!$C$2:$D$101,2,FALSE)</f>
        <v>#N/A</v>
      </c>
      <c r="F69" s="370" t="e">
        <f>VLOOKUP(C69,'Futurity Final'!$C$2:$D$101,2,FALSE)</f>
        <v>#N/A</v>
      </c>
      <c r="G69" s="334" t="e">
        <f t="shared" si="3"/>
        <v>#N/A</v>
      </c>
      <c r="H69" s="377" t="e">
        <f>VLOOKUP(C69,'Futurity 1'!$C$2:$J$101,8,FALSE)</f>
        <v>#N/A</v>
      </c>
      <c r="I69" s="377" t="e">
        <f>VLOOKUP(C69,'Futurity 2'!$C$2:$J$101,8,FALSE)</f>
        <v>#N/A</v>
      </c>
      <c r="J69" s="377" t="e">
        <f>VLOOKUP(C69,'Futurity Final'!$C$2:$J$101,8,FALSE)</f>
        <v>#N/A</v>
      </c>
      <c r="K69" s="335" t="e">
        <f t="shared" si="4"/>
        <v>#N/A</v>
      </c>
      <c r="L69" s="370" t="e">
        <f>VLOOKUP(C69,'Futurity 1'!$C$2:$K$101,9,FALSE)</f>
        <v>#N/A</v>
      </c>
      <c r="M69" s="370" t="e">
        <f>VLOOKUP(C69,'Futurity 2'!$C$2:$K$101,9,FALSE)</f>
        <v>#N/A</v>
      </c>
      <c r="N69" s="370" t="e">
        <f>VLOOKUP(C69,'Futurity Final'!$C$2:$K$101,9,FALSE)</f>
        <v>#N/A</v>
      </c>
      <c r="O69" s="334" t="e">
        <f t="shared" si="5"/>
        <v>#N/A</v>
      </c>
    </row>
    <row r="70" spans="1:15" ht="14.4" x14ac:dyDescent="0.3">
      <c r="A70" s="305">
        <v>69</v>
      </c>
      <c r="B70" s="385">
        <f>'Futurity 1'!B70</f>
        <v>0</v>
      </c>
      <c r="C70" s="385">
        <f>'Futurity 1'!C70</f>
        <v>0</v>
      </c>
      <c r="D70" s="370" t="e">
        <f>VLOOKUP(C70,'Futurity 1'!$C$2:$D$101,2,FALSE)</f>
        <v>#N/A</v>
      </c>
      <c r="E70" s="370" t="e">
        <f>VLOOKUP(C70,'Futurity 2'!$C$2:$D$101,2,FALSE)</f>
        <v>#N/A</v>
      </c>
      <c r="F70" s="370" t="e">
        <f>VLOOKUP(C70,'Futurity Final'!$C$2:$D$101,2,FALSE)</f>
        <v>#N/A</v>
      </c>
      <c r="G70" s="334" t="e">
        <f t="shared" si="3"/>
        <v>#N/A</v>
      </c>
      <c r="H70" s="377" t="e">
        <f>VLOOKUP(C70,'Futurity 1'!$C$2:$J$101,8,FALSE)</f>
        <v>#N/A</v>
      </c>
      <c r="I70" s="377" t="e">
        <f>VLOOKUP(C70,'Futurity 2'!$C$2:$J$101,8,FALSE)</f>
        <v>#N/A</v>
      </c>
      <c r="J70" s="377" t="e">
        <f>VLOOKUP(C70,'Futurity Final'!$C$2:$J$101,8,FALSE)</f>
        <v>#N/A</v>
      </c>
      <c r="K70" s="335" t="e">
        <f t="shared" si="4"/>
        <v>#N/A</v>
      </c>
      <c r="L70" s="370" t="e">
        <f>VLOOKUP(C70,'Futurity 1'!$C$2:$K$101,9,FALSE)</f>
        <v>#N/A</v>
      </c>
      <c r="M70" s="370" t="e">
        <f>VLOOKUP(C70,'Futurity 2'!$C$2:$K$101,9,FALSE)</f>
        <v>#N/A</v>
      </c>
      <c r="N70" s="370" t="e">
        <f>VLOOKUP(C70,'Futurity Final'!$C$2:$K$101,9,FALSE)</f>
        <v>#N/A</v>
      </c>
      <c r="O70" s="334" t="e">
        <f t="shared" si="5"/>
        <v>#N/A</v>
      </c>
    </row>
    <row r="71" spans="1:15" ht="14.4" x14ac:dyDescent="0.3">
      <c r="A71" s="305">
        <v>70</v>
      </c>
      <c r="B71" s="385">
        <f>'Futurity 1'!B71</f>
        <v>0</v>
      </c>
      <c r="C71" s="385">
        <f>'Futurity 1'!C71</f>
        <v>0</v>
      </c>
      <c r="D71" s="370" t="e">
        <f>VLOOKUP(C71,'Futurity 1'!$C$2:$D$101,2,FALSE)</f>
        <v>#N/A</v>
      </c>
      <c r="E71" s="370" t="e">
        <f>VLOOKUP(C71,'Futurity 2'!$C$2:$D$101,2,FALSE)</f>
        <v>#N/A</v>
      </c>
      <c r="F71" s="370" t="e">
        <f>VLOOKUP(C71,'Futurity Final'!$C$2:$D$101,2,FALSE)</f>
        <v>#N/A</v>
      </c>
      <c r="G71" s="334" t="e">
        <f t="shared" si="3"/>
        <v>#N/A</v>
      </c>
      <c r="H71" s="377" t="e">
        <f>VLOOKUP(C71,'Futurity 1'!$C$2:$J$101,8,FALSE)</f>
        <v>#N/A</v>
      </c>
      <c r="I71" s="377" t="e">
        <f>VLOOKUP(C71,'Futurity 2'!$C$2:$J$101,8,FALSE)</f>
        <v>#N/A</v>
      </c>
      <c r="J71" s="377" t="e">
        <f>VLOOKUP(C71,'Futurity Final'!$C$2:$J$101,8,FALSE)</f>
        <v>#N/A</v>
      </c>
      <c r="K71" s="335" t="e">
        <f t="shared" si="4"/>
        <v>#N/A</v>
      </c>
      <c r="L71" s="370" t="e">
        <f>VLOOKUP(C71,'Futurity 1'!$C$2:$K$101,9,FALSE)</f>
        <v>#N/A</v>
      </c>
      <c r="M71" s="370" t="e">
        <f>VLOOKUP(C71,'Futurity 2'!$C$2:$K$101,9,FALSE)</f>
        <v>#N/A</v>
      </c>
      <c r="N71" s="370" t="e">
        <f>VLOOKUP(C71,'Futurity Final'!$C$2:$K$101,9,FALSE)</f>
        <v>#N/A</v>
      </c>
      <c r="O71" s="334" t="e">
        <f t="shared" si="5"/>
        <v>#N/A</v>
      </c>
    </row>
    <row r="72" spans="1:15" ht="14.4" x14ac:dyDescent="0.3">
      <c r="A72" s="305">
        <v>71</v>
      </c>
      <c r="B72" s="385">
        <f>'Futurity 1'!B72</f>
        <v>0</v>
      </c>
      <c r="C72" s="385">
        <f>'Futurity 1'!C72</f>
        <v>0</v>
      </c>
      <c r="D72" s="370" t="e">
        <f>VLOOKUP(C72,'Futurity 1'!$C$2:$D$101,2,FALSE)</f>
        <v>#N/A</v>
      </c>
      <c r="E72" s="370" t="e">
        <f>VLOOKUP(C72,'Futurity 2'!$C$2:$D$101,2,FALSE)</f>
        <v>#N/A</v>
      </c>
      <c r="F72" s="370" t="e">
        <f>VLOOKUP(C72,'Futurity Final'!$C$2:$D$101,2,FALSE)</f>
        <v>#N/A</v>
      </c>
      <c r="G72" s="334" t="e">
        <f t="shared" si="3"/>
        <v>#N/A</v>
      </c>
      <c r="H72" s="377" t="e">
        <f>VLOOKUP(C72,'Futurity 1'!$C$2:$J$101,8,FALSE)</f>
        <v>#N/A</v>
      </c>
      <c r="I72" s="377" t="e">
        <f>VLOOKUP(C72,'Futurity 2'!$C$2:$J$101,8,FALSE)</f>
        <v>#N/A</v>
      </c>
      <c r="J72" s="377" t="e">
        <f>VLOOKUP(C72,'Futurity Final'!$C$2:$J$101,8,FALSE)</f>
        <v>#N/A</v>
      </c>
      <c r="K72" s="335" t="e">
        <f t="shared" si="4"/>
        <v>#N/A</v>
      </c>
      <c r="L72" s="370" t="e">
        <f>VLOOKUP(C72,'Futurity 1'!$C$2:$K$101,9,FALSE)</f>
        <v>#N/A</v>
      </c>
      <c r="M72" s="370" t="e">
        <f>VLOOKUP(C72,'Futurity 2'!$C$2:$K$101,9,FALSE)</f>
        <v>#N/A</v>
      </c>
      <c r="N72" s="370" t="e">
        <f>VLOOKUP(C72,'Futurity Final'!$C$2:$K$101,9,FALSE)</f>
        <v>#N/A</v>
      </c>
      <c r="O72" s="334" t="e">
        <f t="shared" si="5"/>
        <v>#N/A</v>
      </c>
    </row>
    <row r="73" spans="1:15" ht="14.4" x14ac:dyDescent="0.3">
      <c r="A73" s="305">
        <v>72</v>
      </c>
      <c r="B73" s="385">
        <f>'Futurity 1'!B73</f>
        <v>0</v>
      </c>
      <c r="C73" s="385">
        <f>'Futurity 1'!C73</f>
        <v>0</v>
      </c>
      <c r="D73" s="370" t="e">
        <f>VLOOKUP(C73,'Futurity 1'!$C$2:$D$101,2,FALSE)</f>
        <v>#N/A</v>
      </c>
      <c r="E73" s="370" t="e">
        <f>VLOOKUP(C73,'Futurity 2'!$C$2:$D$101,2,FALSE)</f>
        <v>#N/A</v>
      </c>
      <c r="F73" s="370" t="e">
        <f>VLOOKUP(C73,'Futurity Final'!$C$2:$D$101,2,FALSE)</f>
        <v>#N/A</v>
      </c>
      <c r="G73" s="334" t="e">
        <f t="shared" si="3"/>
        <v>#N/A</v>
      </c>
      <c r="H73" s="377" t="e">
        <f>VLOOKUP(C73,'Futurity 1'!$C$2:$J$101,8,FALSE)</f>
        <v>#N/A</v>
      </c>
      <c r="I73" s="377" t="e">
        <f>VLOOKUP(C73,'Futurity 2'!$C$2:$J$101,8,FALSE)</f>
        <v>#N/A</v>
      </c>
      <c r="J73" s="377" t="e">
        <f>VLOOKUP(C73,'Futurity Final'!$C$2:$J$101,8,FALSE)</f>
        <v>#N/A</v>
      </c>
      <c r="K73" s="335" t="e">
        <f t="shared" si="4"/>
        <v>#N/A</v>
      </c>
      <c r="L73" s="370" t="e">
        <f>VLOOKUP(C73,'Futurity 1'!$C$2:$K$101,9,FALSE)</f>
        <v>#N/A</v>
      </c>
      <c r="M73" s="370" t="e">
        <f>VLOOKUP(C73,'Futurity 2'!$C$2:$K$101,9,FALSE)</f>
        <v>#N/A</v>
      </c>
      <c r="N73" s="370" t="e">
        <f>VLOOKUP(C73,'Futurity Final'!$C$2:$K$101,9,FALSE)</f>
        <v>#N/A</v>
      </c>
      <c r="O73" s="334" t="e">
        <f t="shared" si="5"/>
        <v>#N/A</v>
      </c>
    </row>
    <row r="74" spans="1:15" ht="14.4" x14ac:dyDescent="0.3">
      <c r="A74" s="305">
        <v>73</v>
      </c>
      <c r="B74" s="385">
        <f>'Futurity 1'!B74</f>
        <v>0</v>
      </c>
      <c r="C74" s="385">
        <f>'Futurity 1'!C74</f>
        <v>0</v>
      </c>
      <c r="D74" s="370" t="e">
        <f>VLOOKUP(C74,'Futurity 1'!$C$2:$D$101,2,FALSE)</f>
        <v>#N/A</v>
      </c>
      <c r="E74" s="370" t="e">
        <f>VLOOKUP(C74,'Futurity 2'!$C$2:$D$101,2,FALSE)</f>
        <v>#N/A</v>
      </c>
      <c r="F74" s="370" t="e">
        <f>VLOOKUP(C74,'Futurity Final'!$C$2:$D$101,2,FALSE)</f>
        <v>#N/A</v>
      </c>
      <c r="G74" s="334" t="e">
        <f t="shared" si="3"/>
        <v>#N/A</v>
      </c>
      <c r="H74" s="377" t="e">
        <f>VLOOKUP(C74,'Futurity 1'!$C$2:$J$101,8,FALSE)</f>
        <v>#N/A</v>
      </c>
      <c r="I74" s="377" t="e">
        <f>VLOOKUP(C74,'Futurity 2'!$C$2:$J$101,8,FALSE)</f>
        <v>#N/A</v>
      </c>
      <c r="J74" s="377" t="e">
        <f>VLOOKUP(C74,'Futurity Final'!$C$2:$J$101,8,FALSE)</f>
        <v>#N/A</v>
      </c>
      <c r="K74" s="335" t="e">
        <f t="shared" si="4"/>
        <v>#N/A</v>
      </c>
      <c r="L74" s="370" t="e">
        <f>VLOOKUP(C74,'Futurity 1'!$C$2:$K$101,9,FALSE)</f>
        <v>#N/A</v>
      </c>
      <c r="M74" s="370" t="e">
        <f>VLOOKUP(C74,'Futurity 2'!$C$2:$K$101,9,FALSE)</f>
        <v>#N/A</v>
      </c>
      <c r="N74" s="370" t="e">
        <f>VLOOKUP(C74,'Futurity Final'!$C$2:$K$101,9,FALSE)</f>
        <v>#N/A</v>
      </c>
      <c r="O74" s="334" t="e">
        <f t="shared" si="5"/>
        <v>#N/A</v>
      </c>
    </row>
    <row r="75" spans="1:15" ht="14.4" x14ac:dyDescent="0.3">
      <c r="A75" s="305">
        <v>74</v>
      </c>
      <c r="B75" s="385">
        <f>'Futurity 1'!B75</f>
        <v>0</v>
      </c>
      <c r="C75" s="385">
        <f>'Futurity 1'!C75</f>
        <v>0</v>
      </c>
      <c r="D75" s="370" t="e">
        <f>VLOOKUP(C75,'Futurity 1'!$C$2:$D$101,2,FALSE)</f>
        <v>#N/A</v>
      </c>
      <c r="E75" s="370" t="e">
        <f>VLOOKUP(C75,'Futurity 2'!$C$2:$D$101,2,FALSE)</f>
        <v>#N/A</v>
      </c>
      <c r="F75" s="370" t="e">
        <f>VLOOKUP(C75,'Futurity Final'!$C$2:$D$101,2,FALSE)</f>
        <v>#N/A</v>
      </c>
      <c r="G75" s="334" t="e">
        <f t="shared" si="3"/>
        <v>#N/A</v>
      </c>
      <c r="H75" s="377" t="e">
        <f>VLOOKUP(C75,'Futurity 1'!$C$2:$J$101,8,FALSE)</f>
        <v>#N/A</v>
      </c>
      <c r="I75" s="377" t="e">
        <f>VLOOKUP(C75,'Futurity 2'!$C$2:$J$101,8,FALSE)</f>
        <v>#N/A</v>
      </c>
      <c r="J75" s="377" t="e">
        <f>VLOOKUP(C75,'Futurity Final'!$C$2:$J$101,8,FALSE)</f>
        <v>#N/A</v>
      </c>
      <c r="K75" s="335" t="e">
        <f t="shared" si="4"/>
        <v>#N/A</v>
      </c>
      <c r="L75" s="370" t="e">
        <f>VLOOKUP(C75,'Futurity 1'!$C$2:$K$101,9,FALSE)</f>
        <v>#N/A</v>
      </c>
      <c r="M75" s="370" t="e">
        <f>VLOOKUP(C75,'Futurity 2'!$C$2:$K$101,9,FALSE)</f>
        <v>#N/A</v>
      </c>
      <c r="N75" s="370" t="e">
        <f>VLOOKUP(C75,'Futurity Final'!$C$2:$K$101,9,FALSE)</f>
        <v>#N/A</v>
      </c>
      <c r="O75" s="334" t="e">
        <f t="shared" si="5"/>
        <v>#N/A</v>
      </c>
    </row>
    <row r="76" spans="1:15" ht="14.4" x14ac:dyDescent="0.3">
      <c r="A76" s="305">
        <v>75</v>
      </c>
      <c r="B76" s="385">
        <f>'Futurity 1'!B76</f>
        <v>0</v>
      </c>
      <c r="C76" s="385">
        <f>'Futurity 1'!C76</f>
        <v>0</v>
      </c>
      <c r="D76" s="370" t="e">
        <f>VLOOKUP(C76,'Futurity 1'!$C$2:$D$101,2,FALSE)</f>
        <v>#N/A</v>
      </c>
      <c r="E76" s="370" t="e">
        <f>VLOOKUP(C76,'Futurity 2'!$C$2:$D$101,2,FALSE)</f>
        <v>#N/A</v>
      </c>
      <c r="F76" s="370" t="e">
        <f>VLOOKUP(C76,'Futurity Final'!$C$2:$D$101,2,FALSE)</f>
        <v>#N/A</v>
      </c>
      <c r="G76" s="334" t="e">
        <f t="shared" si="3"/>
        <v>#N/A</v>
      </c>
      <c r="H76" s="377" t="e">
        <f>VLOOKUP(C76,'Futurity 1'!$C$2:$J$101,8,FALSE)</f>
        <v>#N/A</v>
      </c>
      <c r="I76" s="377" t="e">
        <f>VLOOKUP(C76,'Futurity 2'!$C$2:$J$101,8,FALSE)</f>
        <v>#N/A</v>
      </c>
      <c r="J76" s="377" t="e">
        <f>VLOOKUP(C76,'Futurity Final'!$C$2:$J$101,8,FALSE)</f>
        <v>#N/A</v>
      </c>
      <c r="K76" s="335" t="e">
        <f t="shared" si="4"/>
        <v>#N/A</v>
      </c>
      <c r="L76" s="370" t="e">
        <f>VLOOKUP(C76,'Futurity 1'!$C$2:$K$101,9,FALSE)</f>
        <v>#N/A</v>
      </c>
      <c r="M76" s="370" t="e">
        <f>VLOOKUP(C76,'Futurity 2'!$C$2:$K$101,9,FALSE)</f>
        <v>#N/A</v>
      </c>
      <c r="N76" s="370" t="e">
        <f>VLOOKUP(C76,'Futurity Final'!$C$2:$K$101,9,FALSE)</f>
        <v>#N/A</v>
      </c>
      <c r="O76" s="334" t="e">
        <f t="shared" si="5"/>
        <v>#N/A</v>
      </c>
    </row>
    <row r="77" spans="1:15" ht="14.4" x14ac:dyDescent="0.3">
      <c r="A77" s="305">
        <v>76</v>
      </c>
      <c r="B77" s="385">
        <f>'Futurity 1'!B77</f>
        <v>0</v>
      </c>
      <c r="C77" s="385">
        <f>'Futurity 1'!C77</f>
        <v>0</v>
      </c>
      <c r="D77" s="370" t="e">
        <f>VLOOKUP(C77,'Futurity 1'!$C$2:$D$101,2,FALSE)</f>
        <v>#N/A</v>
      </c>
      <c r="E77" s="370" t="e">
        <f>VLOOKUP(C77,'Futurity 2'!$C$2:$D$101,2,FALSE)</f>
        <v>#N/A</v>
      </c>
      <c r="F77" s="370" t="e">
        <f>VLOOKUP(C77,'Futurity Final'!$C$2:$D$101,2,FALSE)</f>
        <v>#N/A</v>
      </c>
      <c r="G77" s="334" t="e">
        <f t="shared" si="3"/>
        <v>#N/A</v>
      </c>
      <c r="H77" s="377" t="e">
        <f>VLOOKUP(C77,'Futurity 1'!$C$2:$J$101,8,FALSE)</f>
        <v>#N/A</v>
      </c>
      <c r="I77" s="377" t="e">
        <f>VLOOKUP(C77,'Futurity 2'!$C$2:$J$101,8,FALSE)</f>
        <v>#N/A</v>
      </c>
      <c r="J77" s="377" t="e">
        <f>VLOOKUP(C77,'Futurity Final'!$C$2:$J$101,8,FALSE)</f>
        <v>#N/A</v>
      </c>
      <c r="K77" s="335" t="e">
        <f t="shared" si="4"/>
        <v>#N/A</v>
      </c>
      <c r="L77" s="370" t="e">
        <f>VLOOKUP(C77,'Futurity 1'!$C$2:$K$101,9,FALSE)</f>
        <v>#N/A</v>
      </c>
      <c r="M77" s="370" t="e">
        <f>VLOOKUP(C77,'Futurity 2'!$C$2:$K$101,9,FALSE)</f>
        <v>#N/A</v>
      </c>
      <c r="N77" s="370" t="e">
        <f>VLOOKUP(C77,'Futurity Final'!$C$2:$K$101,9,FALSE)</f>
        <v>#N/A</v>
      </c>
      <c r="O77" s="334" t="e">
        <f t="shared" si="5"/>
        <v>#N/A</v>
      </c>
    </row>
    <row r="78" spans="1:15" ht="14.4" x14ac:dyDescent="0.3">
      <c r="A78" s="305">
        <v>77</v>
      </c>
      <c r="B78" s="385">
        <f>'Futurity 1'!B78</f>
        <v>0</v>
      </c>
      <c r="C78" s="385">
        <f>'Futurity 1'!C78</f>
        <v>0</v>
      </c>
      <c r="D78" s="370" t="e">
        <f>VLOOKUP(C78,'Futurity 1'!$C$2:$D$101,2,FALSE)</f>
        <v>#N/A</v>
      </c>
      <c r="E78" s="370" t="e">
        <f>VLOOKUP(C78,'Futurity 2'!$C$2:$D$101,2,FALSE)</f>
        <v>#N/A</v>
      </c>
      <c r="F78" s="370" t="e">
        <f>VLOOKUP(C78,'Futurity Final'!$C$2:$D$101,2,FALSE)</f>
        <v>#N/A</v>
      </c>
      <c r="G78" s="334" t="e">
        <f t="shared" si="3"/>
        <v>#N/A</v>
      </c>
      <c r="H78" s="377" t="e">
        <f>VLOOKUP(C78,'Futurity 1'!$C$2:$J$101,8,FALSE)</f>
        <v>#N/A</v>
      </c>
      <c r="I78" s="377" t="e">
        <f>VLOOKUP(C78,'Futurity 2'!$C$2:$J$101,8,FALSE)</f>
        <v>#N/A</v>
      </c>
      <c r="J78" s="377" t="e">
        <f>VLOOKUP(C78,'Futurity Final'!$C$2:$J$101,8,FALSE)</f>
        <v>#N/A</v>
      </c>
      <c r="K78" s="335" t="e">
        <f t="shared" si="4"/>
        <v>#N/A</v>
      </c>
      <c r="L78" s="370" t="e">
        <f>VLOOKUP(C78,'Futurity 1'!$C$2:$K$101,9,FALSE)</f>
        <v>#N/A</v>
      </c>
      <c r="M78" s="370" t="e">
        <f>VLOOKUP(C78,'Futurity 2'!$C$2:$K$101,9,FALSE)</f>
        <v>#N/A</v>
      </c>
      <c r="N78" s="370" t="e">
        <f>VLOOKUP(C78,'Futurity Final'!$C$2:$K$101,9,FALSE)</f>
        <v>#N/A</v>
      </c>
      <c r="O78" s="334" t="e">
        <f t="shared" si="5"/>
        <v>#N/A</v>
      </c>
    </row>
    <row r="79" spans="1:15" ht="14.4" x14ac:dyDescent="0.3">
      <c r="A79" s="305">
        <v>78</v>
      </c>
      <c r="B79" s="385">
        <f>'Futurity 1'!B79</f>
        <v>0</v>
      </c>
      <c r="C79" s="385">
        <f>'Futurity 1'!C79</f>
        <v>0</v>
      </c>
      <c r="D79" s="370" t="e">
        <f>VLOOKUP(C79,'Futurity 1'!$C$2:$D$101,2,FALSE)</f>
        <v>#N/A</v>
      </c>
      <c r="E79" s="370" t="e">
        <f>VLOOKUP(C79,'Futurity 2'!$C$2:$D$101,2,FALSE)</f>
        <v>#N/A</v>
      </c>
      <c r="F79" s="370" t="e">
        <f>VLOOKUP(C79,'Futurity Final'!$C$2:$D$101,2,FALSE)</f>
        <v>#N/A</v>
      </c>
      <c r="G79" s="334" t="e">
        <f t="shared" si="3"/>
        <v>#N/A</v>
      </c>
      <c r="H79" s="377" t="e">
        <f>VLOOKUP(C79,'Futurity 1'!$C$2:$J$101,8,FALSE)</f>
        <v>#N/A</v>
      </c>
      <c r="I79" s="377" t="e">
        <f>VLOOKUP(C79,'Futurity 2'!$C$2:$J$101,8,FALSE)</f>
        <v>#N/A</v>
      </c>
      <c r="J79" s="377" t="e">
        <f>VLOOKUP(C79,'Futurity Final'!$C$2:$J$101,8,FALSE)</f>
        <v>#N/A</v>
      </c>
      <c r="K79" s="335" t="e">
        <f t="shared" si="4"/>
        <v>#N/A</v>
      </c>
      <c r="L79" s="370" t="e">
        <f>VLOOKUP(C79,'Futurity 1'!$C$2:$K$101,9,FALSE)</f>
        <v>#N/A</v>
      </c>
      <c r="M79" s="370" t="e">
        <f>VLOOKUP(C79,'Futurity 2'!$C$2:$K$101,9,FALSE)</f>
        <v>#N/A</v>
      </c>
      <c r="N79" s="370" t="e">
        <f>VLOOKUP(C79,'Futurity Final'!$C$2:$K$101,9,FALSE)</f>
        <v>#N/A</v>
      </c>
      <c r="O79" s="334" t="e">
        <f t="shared" si="5"/>
        <v>#N/A</v>
      </c>
    </row>
    <row r="80" spans="1:15" ht="14.4" x14ac:dyDescent="0.3">
      <c r="A80" s="305">
        <v>79</v>
      </c>
      <c r="B80" s="385">
        <f>'Futurity 1'!B80</f>
        <v>0</v>
      </c>
      <c r="C80" s="385">
        <f>'Futurity 1'!C80</f>
        <v>0</v>
      </c>
      <c r="D80" s="370" t="e">
        <f>VLOOKUP(C80,'Futurity 1'!$C$2:$D$101,2,FALSE)</f>
        <v>#N/A</v>
      </c>
      <c r="E80" s="370" t="e">
        <f>VLOOKUP(C80,'Futurity 2'!$C$2:$D$101,2,FALSE)</f>
        <v>#N/A</v>
      </c>
      <c r="F80" s="370" t="e">
        <f>VLOOKUP(C80,'Futurity Final'!$C$2:$D$101,2,FALSE)</f>
        <v>#N/A</v>
      </c>
      <c r="G80" s="334" t="e">
        <f t="shared" si="3"/>
        <v>#N/A</v>
      </c>
      <c r="H80" s="377" t="e">
        <f>VLOOKUP(C80,'Futurity 1'!$C$2:$J$101,8,FALSE)</f>
        <v>#N/A</v>
      </c>
      <c r="I80" s="377" t="e">
        <f>VLOOKUP(C80,'Futurity 2'!$C$2:$J$101,8,FALSE)</f>
        <v>#N/A</v>
      </c>
      <c r="J80" s="377" t="e">
        <f>VLOOKUP(C80,'Futurity Final'!$C$2:$J$101,8,FALSE)</f>
        <v>#N/A</v>
      </c>
      <c r="K80" s="335" t="e">
        <f t="shared" si="4"/>
        <v>#N/A</v>
      </c>
      <c r="L80" s="370" t="e">
        <f>VLOOKUP(C80,'Futurity 1'!$C$2:$K$101,9,FALSE)</f>
        <v>#N/A</v>
      </c>
      <c r="M80" s="370" t="e">
        <f>VLOOKUP(C80,'Futurity 2'!$C$2:$K$101,9,FALSE)</f>
        <v>#N/A</v>
      </c>
      <c r="N80" s="370" t="e">
        <f>VLOOKUP(C80,'Futurity Final'!$C$2:$K$101,9,FALSE)</f>
        <v>#N/A</v>
      </c>
      <c r="O80" s="334" t="e">
        <f t="shared" si="5"/>
        <v>#N/A</v>
      </c>
    </row>
    <row r="81" spans="1:15" ht="14.4" x14ac:dyDescent="0.3">
      <c r="A81" s="305">
        <v>80</v>
      </c>
      <c r="B81" s="385">
        <f>'Futurity 1'!B81</f>
        <v>0</v>
      </c>
      <c r="C81" s="385">
        <f>'Futurity 1'!C81</f>
        <v>0</v>
      </c>
      <c r="D81" s="370" t="e">
        <f>VLOOKUP(C81,'Futurity 1'!$C$2:$D$101,2,FALSE)</f>
        <v>#N/A</v>
      </c>
      <c r="E81" s="370" t="e">
        <f>VLOOKUP(C81,'Futurity 2'!$C$2:$D$101,2,FALSE)</f>
        <v>#N/A</v>
      </c>
      <c r="F81" s="370" t="e">
        <f>VLOOKUP(C81,'Futurity Final'!$C$2:$D$101,2,FALSE)</f>
        <v>#N/A</v>
      </c>
      <c r="G81" s="334" t="e">
        <f t="shared" si="3"/>
        <v>#N/A</v>
      </c>
      <c r="H81" s="377" t="e">
        <f>VLOOKUP(C81,'Futurity 1'!$C$2:$J$101,8,FALSE)</f>
        <v>#N/A</v>
      </c>
      <c r="I81" s="377" t="e">
        <f>VLOOKUP(C81,'Futurity 2'!$C$2:$J$101,8,FALSE)</f>
        <v>#N/A</v>
      </c>
      <c r="J81" s="377" t="e">
        <f>VLOOKUP(C81,'Futurity Final'!$C$2:$J$101,8,FALSE)</f>
        <v>#N/A</v>
      </c>
      <c r="K81" s="335" t="e">
        <f t="shared" si="4"/>
        <v>#N/A</v>
      </c>
      <c r="L81" s="370" t="e">
        <f>VLOOKUP(C81,'Futurity 1'!$C$2:$K$101,9,FALSE)</f>
        <v>#N/A</v>
      </c>
      <c r="M81" s="370" t="e">
        <f>VLOOKUP(C81,'Futurity 2'!$C$2:$K$101,9,FALSE)</f>
        <v>#N/A</v>
      </c>
      <c r="N81" s="370" t="e">
        <f>VLOOKUP(C81,'Futurity Final'!$C$2:$K$101,9,FALSE)</f>
        <v>#N/A</v>
      </c>
      <c r="O81" s="334" t="e">
        <f t="shared" si="5"/>
        <v>#N/A</v>
      </c>
    </row>
    <row r="82" spans="1:15" ht="14.4" x14ac:dyDescent="0.3">
      <c r="A82" s="305">
        <v>81</v>
      </c>
      <c r="B82" s="385">
        <f>'Futurity 1'!B82</f>
        <v>0</v>
      </c>
      <c r="C82" s="385">
        <f>'Futurity 1'!C82</f>
        <v>0</v>
      </c>
      <c r="D82" s="370" t="e">
        <f>VLOOKUP(C82,'Futurity 1'!$C$2:$D$101,2,FALSE)</f>
        <v>#N/A</v>
      </c>
      <c r="E82" s="370" t="e">
        <f>VLOOKUP(C82,'Futurity 2'!$C$2:$D$101,2,FALSE)</f>
        <v>#N/A</v>
      </c>
      <c r="F82" s="370" t="e">
        <f>VLOOKUP(C82,'Futurity Final'!$C$2:$D$101,2,FALSE)</f>
        <v>#N/A</v>
      </c>
      <c r="G82" s="334" t="e">
        <f t="shared" si="3"/>
        <v>#N/A</v>
      </c>
      <c r="H82" s="377" t="e">
        <f>VLOOKUP(C82,'Futurity 1'!$C$2:$J$101,8,FALSE)</f>
        <v>#N/A</v>
      </c>
      <c r="I82" s="377" t="e">
        <f>VLOOKUP(C82,'Futurity 2'!$C$2:$J$101,8,FALSE)</f>
        <v>#N/A</v>
      </c>
      <c r="J82" s="377" t="e">
        <f>VLOOKUP(C82,'Futurity Final'!$C$2:$J$101,8,FALSE)</f>
        <v>#N/A</v>
      </c>
      <c r="K82" s="335" t="e">
        <f t="shared" si="4"/>
        <v>#N/A</v>
      </c>
      <c r="L82" s="370" t="e">
        <f>VLOOKUP(C82,'Futurity 1'!$C$2:$K$101,9,FALSE)</f>
        <v>#N/A</v>
      </c>
      <c r="M82" s="370" t="e">
        <f>VLOOKUP(C82,'Futurity 2'!$C$2:$K$101,9,FALSE)</f>
        <v>#N/A</v>
      </c>
      <c r="N82" s="370" t="e">
        <f>VLOOKUP(C82,'Futurity Final'!$C$2:$K$101,9,FALSE)</f>
        <v>#N/A</v>
      </c>
      <c r="O82" s="334" t="e">
        <f t="shared" si="5"/>
        <v>#N/A</v>
      </c>
    </row>
    <row r="83" spans="1:15" ht="14.4" x14ac:dyDescent="0.3">
      <c r="A83" s="305">
        <v>82</v>
      </c>
      <c r="B83" s="385">
        <f>'Futurity 1'!B83</f>
        <v>0</v>
      </c>
      <c r="C83" s="385">
        <f>'Futurity 1'!C83</f>
        <v>0</v>
      </c>
      <c r="D83" s="370" t="e">
        <f>VLOOKUP(C83,'Futurity 1'!$C$2:$D$101,2,FALSE)</f>
        <v>#N/A</v>
      </c>
      <c r="E83" s="370" t="e">
        <f>VLOOKUP(C83,'Futurity 2'!$C$2:$D$101,2,FALSE)</f>
        <v>#N/A</v>
      </c>
      <c r="F83" s="370" t="e">
        <f>VLOOKUP(C83,'Futurity Final'!$C$2:$D$101,2,FALSE)</f>
        <v>#N/A</v>
      </c>
      <c r="G83" s="334" t="e">
        <f t="shared" si="3"/>
        <v>#N/A</v>
      </c>
      <c r="H83" s="377" t="e">
        <f>VLOOKUP(C83,'Futurity 1'!$C$2:$J$101,8,FALSE)</f>
        <v>#N/A</v>
      </c>
      <c r="I83" s="377" t="e">
        <f>VLOOKUP(C83,'Futurity 2'!$C$2:$J$101,8,FALSE)</f>
        <v>#N/A</v>
      </c>
      <c r="J83" s="377" t="e">
        <f>VLOOKUP(C83,'Futurity Final'!$C$2:$J$101,8,FALSE)</f>
        <v>#N/A</v>
      </c>
      <c r="K83" s="335" t="e">
        <f t="shared" si="4"/>
        <v>#N/A</v>
      </c>
      <c r="L83" s="370" t="e">
        <f>VLOOKUP(C83,'Futurity 1'!$C$2:$K$101,9,FALSE)</f>
        <v>#N/A</v>
      </c>
      <c r="M83" s="370" t="e">
        <f>VLOOKUP(C83,'Futurity 2'!$C$2:$K$101,9,FALSE)</f>
        <v>#N/A</v>
      </c>
      <c r="N83" s="370" t="e">
        <f>VLOOKUP(C83,'Futurity Final'!$C$2:$K$101,9,FALSE)</f>
        <v>#N/A</v>
      </c>
      <c r="O83" s="334" t="e">
        <f t="shared" si="5"/>
        <v>#N/A</v>
      </c>
    </row>
    <row r="84" spans="1:15" ht="14.4" x14ac:dyDescent="0.3">
      <c r="A84" s="305">
        <v>83</v>
      </c>
      <c r="B84" s="385">
        <f>'Futurity 1'!B84</f>
        <v>0</v>
      </c>
      <c r="C84" s="385">
        <f>'Futurity 1'!C84</f>
        <v>0</v>
      </c>
      <c r="D84" s="370" t="e">
        <f>VLOOKUP(C84,'Futurity 1'!$C$2:$D$101,2,FALSE)</f>
        <v>#N/A</v>
      </c>
      <c r="E84" s="370" t="e">
        <f>VLOOKUP(C84,'Futurity 2'!$C$2:$D$101,2,FALSE)</f>
        <v>#N/A</v>
      </c>
      <c r="F84" s="370" t="e">
        <f>VLOOKUP(C84,'Futurity Final'!$C$2:$D$101,2,FALSE)</f>
        <v>#N/A</v>
      </c>
      <c r="G84" s="334" t="e">
        <f t="shared" si="3"/>
        <v>#N/A</v>
      </c>
      <c r="H84" s="377" t="e">
        <f>VLOOKUP(C84,'Futurity 1'!$C$2:$J$101,8,FALSE)</f>
        <v>#N/A</v>
      </c>
      <c r="I84" s="377" t="e">
        <f>VLOOKUP(C84,'Futurity 2'!$C$2:$J$101,8,FALSE)</f>
        <v>#N/A</v>
      </c>
      <c r="J84" s="377" t="e">
        <f>VLOOKUP(C84,'Futurity Final'!$C$2:$J$101,8,FALSE)</f>
        <v>#N/A</v>
      </c>
      <c r="K84" s="335" t="e">
        <f t="shared" si="4"/>
        <v>#N/A</v>
      </c>
      <c r="L84" s="370" t="e">
        <f>VLOOKUP(C84,'Futurity 1'!$C$2:$K$101,9,FALSE)</f>
        <v>#N/A</v>
      </c>
      <c r="M84" s="370" t="e">
        <f>VLOOKUP(C84,'Futurity 2'!$C$2:$K$101,9,FALSE)</f>
        <v>#N/A</v>
      </c>
      <c r="N84" s="370" t="e">
        <f>VLOOKUP(C84,'Futurity Final'!$C$2:$K$101,9,FALSE)</f>
        <v>#N/A</v>
      </c>
      <c r="O84" s="334" t="e">
        <f t="shared" si="5"/>
        <v>#N/A</v>
      </c>
    </row>
    <row r="85" spans="1:15" ht="14.4" x14ac:dyDescent="0.3">
      <c r="A85" s="305">
        <v>84</v>
      </c>
      <c r="B85" s="385">
        <f>'Futurity 1'!B85</f>
        <v>0</v>
      </c>
      <c r="C85" s="385">
        <f>'Futurity 1'!C85</f>
        <v>0</v>
      </c>
      <c r="D85" s="370" t="e">
        <f>VLOOKUP(C85,'Futurity 1'!$C$2:$D$101,2,FALSE)</f>
        <v>#N/A</v>
      </c>
      <c r="E85" s="370" t="e">
        <f>VLOOKUP(C85,'Futurity 2'!$C$2:$D$101,2,FALSE)</f>
        <v>#N/A</v>
      </c>
      <c r="F85" s="370" t="e">
        <f>VLOOKUP(C85,'Futurity Final'!$C$2:$D$101,2,FALSE)</f>
        <v>#N/A</v>
      </c>
      <c r="G85" s="334" t="e">
        <f t="shared" si="3"/>
        <v>#N/A</v>
      </c>
      <c r="H85" s="377" t="e">
        <f>VLOOKUP(C85,'Futurity 1'!$C$2:$J$101,8,FALSE)</f>
        <v>#N/A</v>
      </c>
      <c r="I85" s="377" t="e">
        <f>VLOOKUP(C85,'Futurity 2'!$C$2:$J$101,8,FALSE)</f>
        <v>#N/A</v>
      </c>
      <c r="J85" s="377" t="e">
        <f>VLOOKUP(C85,'Futurity Final'!$C$2:$J$101,8,FALSE)</f>
        <v>#N/A</v>
      </c>
      <c r="K85" s="335" t="e">
        <f t="shared" si="4"/>
        <v>#N/A</v>
      </c>
      <c r="L85" s="370" t="e">
        <f>VLOOKUP(C85,'Futurity 1'!$C$2:$K$101,9,FALSE)</f>
        <v>#N/A</v>
      </c>
      <c r="M85" s="370" t="e">
        <f>VLOOKUP(C85,'Futurity 2'!$C$2:$K$101,9,FALSE)</f>
        <v>#N/A</v>
      </c>
      <c r="N85" s="370" t="e">
        <f>VLOOKUP(C85,'Futurity Final'!$C$2:$K$101,9,FALSE)</f>
        <v>#N/A</v>
      </c>
      <c r="O85" s="334" t="e">
        <f t="shared" si="5"/>
        <v>#N/A</v>
      </c>
    </row>
    <row r="86" spans="1:15" ht="14.4" x14ac:dyDescent="0.3">
      <c r="A86" s="305">
        <v>85</v>
      </c>
      <c r="B86" s="385">
        <f>'Futurity 1'!B86</f>
        <v>0</v>
      </c>
      <c r="C86" s="385">
        <f>'Futurity 1'!C86</f>
        <v>0</v>
      </c>
      <c r="D86" s="370" t="e">
        <f>VLOOKUP(C86,'Futurity 1'!$C$2:$D$101,2,FALSE)</f>
        <v>#N/A</v>
      </c>
      <c r="E86" s="370" t="e">
        <f>VLOOKUP(C86,'Futurity 2'!$C$2:$D$101,2,FALSE)</f>
        <v>#N/A</v>
      </c>
      <c r="F86" s="370" t="e">
        <f>VLOOKUP(C86,'Futurity Final'!$C$2:$D$101,2,FALSE)</f>
        <v>#N/A</v>
      </c>
      <c r="G86" s="334" t="e">
        <f t="shared" si="3"/>
        <v>#N/A</v>
      </c>
      <c r="H86" s="377" t="e">
        <f>VLOOKUP(C86,'Futurity 1'!$C$2:$J$101,8,FALSE)</f>
        <v>#N/A</v>
      </c>
      <c r="I86" s="377" t="e">
        <f>VLOOKUP(C86,'Futurity 2'!$C$2:$J$101,8,FALSE)</f>
        <v>#N/A</v>
      </c>
      <c r="J86" s="377" t="e">
        <f>VLOOKUP(C86,'Futurity Final'!$C$2:$J$101,8,FALSE)</f>
        <v>#N/A</v>
      </c>
      <c r="K86" s="335" t="e">
        <f t="shared" si="4"/>
        <v>#N/A</v>
      </c>
      <c r="L86" s="370" t="e">
        <f>VLOOKUP(C86,'Futurity 1'!$C$2:$K$101,9,FALSE)</f>
        <v>#N/A</v>
      </c>
      <c r="M86" s="370" t="e">
        <f>VLOOKUP(C86,'Futurity 2'!$C$2:$K$101,9,FALSE)</f>
        <v>#N/A</v>
      </c>
      <c r="N86" s="370" t="e">
        <f>VLOOKUP(C86,'Futurity Final'!$C$2:$K$101,9,FALSE)</f>
        <v>#N/A</v>
      </c>
      <c r="O86" s="334" t="e">
        <f t="shared" si="5"/>
        <v>#N/A</v>
      </c>
    </row>
    <row r="87" spans="1:15" ht="14.4" x14ac:dyDescent="0.3">
      <c r="A87" s="305">
        <v>86</v>
      </c>
      <c r="B87" s="385">
        <f>'Futurity 1'!B87</f>
        <v>0</v>
      </c>
      <c r="C87" s="385">
        <f>'Futurity 1'!C87</f>
        <v>0</v>
      </c>
      <c r="D87" s="370" t="e">
        <f>VLOOKUP(C87,'Futurity 1'!$C$2:$D$101,2,FALSE)</f>
        <v>#N/A</v>
      </c>
      <c r="E87" s="370" t="e">
        <f>VLOOKUP(C87,'Futurity 2'!$C$2:$D$101,2,FALSE)</f>
        <v>#N/A</v>
      </c>
      <c r="F87" s="370" t="e">
        <f>VLOOKUP(C87,'Futurity Final'!$C$2:$D$101,2,FALSE)</f>
        <v>#N/A</v>
      </c>
      <c r="G87" s="334" t="e">
        <f t="shared" si="3"/>
        <v>#N/A</v>
      </c>
      <c r="H87" s="377" t="e">
        <f>VLOOKUP(C87,'Futurity 1'!$C$2:$J$101,8,FALSE)</f>
        <v>#N/A</v>
      </c>
      <c r="I87" s="377" t="e">
        <f>VLOOKUP(C87,'Futurity 2'!$C$2:$J$101,8,FALSE)</f>
        <v>#N/A</v>
      </c>
      <c r="J87" s="377" t="e">
        <f>VLOOKUP(C87,'Futurity Final'!$C$2:$J$101,8,FALSE)</f>
        <v>#N/A</v>
      </c>
      <c r="K87" s="335" t="e">
        <f t="shared" si="4"/>
        <v>#N/A</v>
      </c>
      <c r="L87" s="370" t="e">
        <f>VLOOKUP(C87,'Futurity 1'!$C$2:$K$101,9,FALSE)</f>
        <v>#N/A</v>
      </c>
      <c r="M87" s="370" t="e">
        <f>VLOOKUP(C87,'Futurity 2'!$C$2:$K$101,9,FALSE)</f>
        <v>#N/A</v>
      </c>
      <c r="N87" s="370" t="e">
        <f>VLOOKUP(C87,'Futurity Final'!$C$2:$K$101,9,FALSE)</f>
        <v>#N/A</v>
      </c>
      <c r="O87" s="334" t="e">
        <f t="shared" si="5"/>
        <v>#N/A</v>
      </c>
    </row>
    <row r="88" spans="1:15" ht="14.4" x14ac:dyDescent="0.3">
      <c r="A88" s="305">
        <v>87</v>
      </c>
      <c r="B88" s="385">
        <f>'Futurity 1'!B88</f>
        <v>0</v>
      </c>
      <c r="C88" s="385">
        <f>'Futurity 1'!C88</f>
        <v>0</v>
      </c>
      <c r="D88" s="370" t="e">
        <f>VLOOKUP(C88,'Futurity 1'!$C$2:$D$101,2,FALSE)</f>
        <v>#N/A</v>
      </c>
      <c r="E88" s="370" t="e">
        <f>VLOOKUP(C88,'Futurity 2'!$C$2:$D$101,2,FALSE)</f>
        <v>#N/A</v>
      </c>
      <c r="F88" s="370" t="e">
        <f>VLOOKUP(C88,'Futurity Final'!$C$2:$D$101,2,FALSE)</f>
        <v>#N/A</v>
      </c>
      <c r="G88" s="334" t="e">
        <f t="shared" si="3"/>
        <v>#N/A</v>
      </c>
      <c r="H88" s="377" t="e">
        <f>VLOOKUP(C88,'Futurity 1'!$C$2:$J$101,8,FALSE)</f>
        <v>#N/A</v>
      </c>
      <c r="I88" s="377" t="e">
        <f>VLOOKUP(C88,'Futurity 2'!$C$2:$J$101,8,FALSE)</f>
        <v>#N/A</v>
      </c>
      <c r="J88" s="377" t="e">
        <f>VLOOKUP(C88,'Futurity Final'!$C$2:$J$101,8,FALSE)</f>
        <v>#N/A</v>
      </c>
      <c r="K88" s="335" t="e">
        <f t="shared" si="4"/>
        <v>#N/A</v>
      </c>
      <c r="L88" s="370" t="e">
        <f>VLOOKUP(C88,'Futurity 1'!$C$2:$K$101,9,FALSE)</f>
        <v>#N/A</v>
      </c>
      <c r="M88" s="370" t="e">
        <f>VLOOKUP(C88,'Futurity 2'!$C$2:$K$101,9,FALSE)</f>
        <v>#N/A</v>
      </c>
      <c r="N88" s="370" t="e">
        <f>VLOOKUP(C88,'Futurity Final'!$C$2:$K$101,9,FALSE)</f>
        <v>#N/A</v>
      </c>
      <c r="O88" s="334" t="e">
        <f t="shared" si="5"/>
        <v>#N/A</v>
      </c>
    </row>
    <row r="89" spans="1:15" ht="14.4" x14ac:dyDescent="0.3">
      <c r="A89" s="305">
        <v>88</v>
      </c>
      <c r="B89" s="385">
        <f>'Futurity 1'!B89</f>
        <v>0</v>
      </c>
      <c r="C89" s="385">
        <f>'Futurity 1'!C89</f>
        <v>0</v>
      </c>
      <c r="D89" s="370" t="e">
        <f>VLOOKUP(C89,'Futurity 1'!$C$2:$D$101,2,FALSE)</f>
        <v>#N/A</v>
      </c>
      <c r="E89" s="370" t="e">
        <f>VLOOKUP(C89,'Futurity 2'!$C$2:$D$101,2,FALSE)</f>
        <v>#N/A</v>
      </c>
      <c r="F89" s="370" t="e">
        <f>VLOOKUP(C89,'Futurity Final'!$C$2:$D$101,2,FALSE)</f>
        <v>#N/A</v>
      </c>
      <c r="G89" s="334" t="e">
        <f t="shared" si="3"/>
        <v>#N/A</v>
      </c>
      <c r="H89" s="377" t="e">
        <f>VLOOKUP(C89,'Futurity 1'!$C$2:$J$101,8,FALSE)</f>
        <v>#N/A</v>
      </c>
      <c r="I89" s="377" t="e">
        <f>VLOOKUP(C89,'Futurity 2'!$C$2:$J$101,8,FALSE)</f>
        <v>#N/A</v>
      </c>
      <c r="J89" s="377" t="e">
        <f>VLOOKUP(C89,'Futurity Final'!$C$2:$J$101,8,FALSE)</f>
        <v>#N/A</v>
      </c>
      <c r="K89" s="335" t="e">
        <f t="shared" si="4"/>
        <v>#N/A</v>
      </c>
      <c r="L89" s="370" t="e">
        <f>VLOOKUP(C89,'Futurity 1'!$C$2:$K$101,9,FALSE)</f>
        <v>#N/A</v>
      </c>
      <c r="M89" s="370" t="e">
        <f>VLOOKUP(C89,'Futurity 2'!$C$2:$K$101,9,FALSE)</f>
        <v>#N/A</v>
      </c>
      <c r="N89" s="370" t="e">
        <f>VLOOKUP(C89,'Futurity Final'!$C$2:$K$101,9,FALSE)</f>
        <v>#N/A</v>
      </c>
      <c r="O89" s="334" t="e">
        <f t="shared" si="5"/>
        <v>#N/A</v>
      </c>
    </row>
    <row r="90" spans="1:15" ht="14.4" x14ac:dyDescent="0.3">
      <c r="A90" s="305">
        <v>89</v>
      </c>
      <c r="B90" s="385">
        <f>'Futurity 1'!B90</f>
        <v>0</v>
      </c>
      <c r="C90" s="385">
        <f>'Futurity 1'!C90</f>
        <v>0</v>
      </c>
      <c r="D90" s="370" t="e">
        <f>VLOOKUP(C90,'Futurity 1'!$C$2:$D$101,2,FALSE)</f>
        <v>#N/A</v>
      </c>
      <c r="E90" s="370" t="e">
        <f>VLOOKUP(C90,'Futurity 2'!$C$2:$D$101,2,FALSE)</f>
        <v>#N/A</v>
      </c>
      <c r="F90" s="370" t="e">
        <f>VLOOKUP(C90,'Futurity Final'!$C$2:$D$101,2,FALSE)</f>
        <v>#N/A</v>
      </c>
      <c r="G90" s="334" t="e">
        <f t="shared" si="3"/>
        <v>#N/A</v>
      </c>
      <c r="H90" s="377" t="e">
        <f>VLOOKUP(C90,'Futurity 1'!$C$2:$J$101,8,FALSE)</f>
        <v>#N/A</v>
      </c>
      <c r="I90" s="377" t="e">
        <f>VLOOKUP(C90,'Futurity 2'!$C$2:$J$101,8,FALSE)</f>
        <v>#N/A</v>
      </c>
      <c r="J90" s="377" t="e">
        <f>VLOOKUP(C90,'Futurity Final'!$C$2:$J$101,8,FALSE)</f>
        <v>#N/A</v>
      </c>
      <c r="K90" s="335" t="e">
        <f t="shared" si="4"/>
        <v>#N/A</v>
      </c>
      <c r="L90" s="370" t="e">
        <f>VLOOKUP(C90,'Futurity 1'!$C$2:$K$101,9,FALSE)</f>
        <v>#N/A</v>
      </c>
      <c r="M90" s="370" t="e">
        <f>VLOOKUP(C90,'Futurity 2'!$C$2:$K$101,9,FALSE)</f>
        <v>#N/A</v>
      </c>
      <c r="N90" s="370" t="e">
        <f>VLOOKUP(C90,'Futurity Final'!$C$2:$K$101,9,FALSE)</f>
        <v>#N/A</v>
      </c>
      <c r="O90" s="334" t="e">
        <f t="shared" si="5"/>
        <v>#N/A</v>
      </c>
    </row>
    <row r="91" spans="1:15" ht="14.4" x14ac:dyDescent="0.3">
      <c r="A91" s="305">
        <v>90</v>
      </c>
      <c r="B91" s="385">
        <f>'Futurity 1'!B91</f>
        <v>0</v>
      </c>
      <c r="C91" s="385">
        <f>'Futurity 1'!C91</f>
        <v>0</v>
      </c>
      <c r="D91" s="370" t="e">
        <f>VLOOKUP(C91,'Futurity 1'!$C$2:$D$101,2,FALSE)</f>
        <v>#N/A</v>
      </c>
      <c r="E91" s="370" t="e">
        <f>VLOOKUP(C91,'Futurity 2'!$C$2:$D$101,2,FALSE)</f>
        <v>#N/A</v>
      </c>
      <c r="F91" s="370" t="e">
        <f>VLOOKUP(C91,'Futurity Final'!$C$2:$D$101,2,FALSE)</f>
        <v>#N/A</v>
      </c>
      <c r="G91" s="334" t="e">
        <f t="shared" si="3"/>
        <v>#N/A</v>
      </c>
      <c r="H91" s="377" t="e">
        <f>VLOOKUP(C91,'Futurity 1'!$C$2:$J$101,8,FALSE)</f>
        <v>#N/A</v>
      </c>
      <c r="I91" s="377" t="e">
        <f>VLOOKUP(C91,'Futurity 2'!$C$2:$J$101,8,FALSE)</f>
        <v>#N/A</v>
      </c>
      <c r="J91" s="377" t="e">
        <f>VLOOKUP(C91,'Futurity Final'!$C$2:$J$101,8,FALSE)</f>
        <v>#N/A</v>
      </c>
      <c r="K91" s="335" t="e">
        <f t="shared" si="4"/>
        <v>#N/A</v>
      </c>
      <c r="L91" s="370" t="e">
        <f>VLOOKUP(C91,'Futurity 1'!$C$2:$K$101,9,FALSE)</f>
        <v>#N/A</v>
      </c>
      <c r="M91" s="370" t="e">
        <f>VLOOKUP(C91,'Futurity 2'!$C$2:$K$101,9,FALSE)</f>
        <v>#N/A</v>
      </c>
      <c r="N91" s="370" t="e">
        <f>VLOOKUP(C91,'Futurity Final'!$C$2:$K$101,9,FALSE)</f>
        <v>#N/A</v>
      </c>
      <c r="O91" s="334" t="e">
        <f t="shared" si="5"/>
        <v>#N/A</v>
      </c>
    </row>
    <row r="92" spans="1:15" ht="14.4" x14ac:dyDescent="0.3">
      <c r="A92" s="305">
        <v>91</v>
      </c>
      <c r="B92" s="385">
        <f>'Futurity 1'!B92</f>
        <v>0</v>
      </c>
      <c r="C92" s="385">
        <f>'Futurity 1'!C92</f>
        <v>0</v>
      </c>
      <c r="D92" s="370" t="e">
        <f>VLOOKUP(C92,'Futurity 1'!$C$2:$D$101,2,FALSE)</f>
        <v>#N/A</v>
      </c>
      <c r="E92" s="370" t="e">
        <f>VLOOKUP(C92,'Futurity 2'!$C$2:$D$101,2,FALSE)</f>
        <v>#N/A</v>
      </c>
      <c r="F92" s="370" t="e">
        <f>VLOOKUP(C92,'Futurity Final'!$C$2:$D$101,2,FALSE)</f>
        <v>#N/A</v>
      </c>
      <c r="G92" s="334" t="e">
        <f t="shared" si="3"/>
        <v>#N/A</v>
      </c>
      <c r="H92" s="377" t="e">
        <f>VLOOKUP(C92,'Futurity 1'!$C$2:$J$101,8,FALSE)</f>
        <v>#N/A</v>
      </c>
      <c r="I92" s="377" t="e">
        <f>VLOOKUP(C92,'Futurity 2'!$C$2:$J$101,8,FALSE)</f>
        <v>#N/A</v>
      </c>
      <c r="J92" s="377" t="e">
        <f>VLOOKUP(C92,'Futurity Final'!$C$2:$J$101,8,FALSE)</f>
        <v>#N/A</v>
      </c>
      <c r="K92" s="335" t="e">
        <f t="shared" si="4"/>
        <v>#N/A</v>
      </c>
      <c r="L92" s="370" t="e">
        <f>VLOOKUP(C92,'Futurity 1'!$C$2:$K$101,9,FALSE)</f>
        <v>#N/A</v>
      </c>
      <c r="M92" s="370" t="e">
        <f>VLOOKUP(C92,'Futurity 2'!$C$2:$K$101,9,FALSE)</f>
        <v>#N/A</v>
      </c>
      <c r="N92" s="370" t="e">
        <f>VLOOKUP(C92,'Futurity Final'!$C$2:$K$101,9,FALSE)</f>
        <v>#N/A</v>
      </c>
      <c r="O92" s="334" t="e">
        <f t="shared" si="5"/>
        <v>#N/A</v>
      </c>
    </row>
    <row r="93" spans="1:15" ht="14.4" x14ac:dyDescent="0.3">
      <c r="A93" s="305">
        <v>92</v>
      </c>
      <c r="B93" s="385">
        <f>'Futurity 1'!B93</f>
        <v>0</v>
      </c>
      <c r="C93" s="385">
        <f>'Futurity 1'!C93</f>
        <v>0</v>
      </c>
      <c r="D93" s="370" t="e">
        <f>VLOOKUP(C93,'Futurity 1'!$C$2:$D$101,2,FALSE)</f>
        <v>#N/A</v>
      </c>
      <c r="E93" s="370" t="e">
        <f>VLOOKUP(C93,'Futurity 2'!$C$2:$D$101,2,FALSE)</f>
        <v>#N/A</v>
      </c>
      <c r="F93" s="370" t="e">
        <f>VLOOKUP(C93,'Futurity Final'!$C$2:$D$101,2,FALSE)</f>
        <v>#N/A</v>
      </c>
      <c r="G93" s="334" t="e">
        <f t="shared" si="3"/>
        <v>#N/A</v>
      </c>
      <c r="H93" s="377" t="e">
        <f>VLOOKUP(C93,'Futurity 1'!$C$2:$J$101,8,FALSE)</f>
        <v>#N/A</v>
      </c>
      <c r="I93" s="377" t="e">
        <f>VLOOKUP(C93,'Futurity 2'!$C$2:$J$101,8,FALSE)</f>
        <v>#N/A</v>
      </c>
      <c r="J93" s="377" t="e">
        <f>VLOOKUP(C93,'Futurity Final'!$C$2:$J$101,8,FALSE)</f>
        <v>#N/A</v>
      </c>
      <c r="K93" s="335" t="e">
        <f t="shared" si="4"/>
        <v>#N/A</v>
      </c>
      <c r="L93" s="370" t="e">
        <f>VLOOKUP(C93,'Futurity 1'!$C$2:$K$101,9,FALSE)</f>
        <v>#N/A</v>
      </c>
      <c r="M93" s="370" t="e">
        <f>VLOOKUP(C93,'Futurity 2'!$C$2:$K$101,9,FALSE)</f>
        <v>#N/A</v>
      </c>
      <c r="N93" s="370" t="e">
        <f>VLOOKUP(C93,'Futurity Final'!$C$2:$K$101,9,FALSE)</f>
        <v>#N/A</v>
      </c>
      <c r="O93" s="334" t="e">
        <f t="shared" si="5"/>
        <v>#N/A</v>
      </c>
    </row>
    <row r="94" spans="1:15" ht="14.4" x14ac:dyDescent="0.3">
      <c r="A94" s="305">
        <v>93</v>
      </c>
      <c r="B94" s="385">
        <f>'Futurity 1'!B94</f>
        <v>0</v>
      </c>
      <c r="C94" s="385">
        <f>'Futurity 1'!C94</f>
        <v>0</v>
      </c>
      <c r="D94" s="370" t="e">
        <f>VLOOKUP(C94,'Futurity 1'!$C$2:$D$101,2,FALSE)</f>
        <v>#N/A</v>
      </c>
      <c r="E94" s="370" t="e">
        <f>VLOOKUP(C94,'Futurity 2'!$C$2:$D$101,2,FALSE)</f>
        <v>#N/A</v>
      </c>
      <c r="F94" s="370" t="e">
        <f>VLOOKUP(C94,'Futurity Final'!$C$2:$D$101,2,FALSE)</f>
        <v>#N/A</v>
      </c>
      <c r="G94" s="334" t="e">
        <f t="shared" si="3"/>
        <v>#N/A</v>
      </c>
      <c r="H94" s="377" t="e">
        <f>VLOOKUP(C94,'Futurity 1'!$C$2:$J$101,8,FALSE)</f>
        <v>#N/A</v>
      </c>
      <c r="I94" s="377" t="e">
        <f>VLOOKUP(C94,'Futurity 2'!$C$2:$J$101,8,FALSE)</f>
        <v>#N/A</v>
      </c>
      <c r="J94" s="377" t="e">
        <f>VLOOKUP(C94,'Futurity Final'!$C$2:$J$101,8,FALSE)</f>
        <v>#N/A</v>
      </c>
      <c r="K94" s="335" t="e">
        <f t="shared" si="4"/>
        <v>#N/A</v>
      </c>
      <c r="L94" s="370" t="e">
        <f>VLOOKUP(C94,'Futurity 1'!$C$2:$K$101,9,FALSE)</f>
        <v>#N/A</v>
      </c>
      <c r="M94" s="370" t="e">
        <f>VLOOKUP(C94,'Futurity 2'!$C$2:$K$101,9,FALSE)</f>
        <v>#N/A</v>
      </c>
      <c r="N94" s="370" t="e">
        <f>VLOOKUP(C94,'Futurity Final'!$C$2:$K$101,9,FALSE)</f>
        <v>#N/A</v>
      </c>
      <c r="O94" s="334" t="e">
        <f t="shared" si="5"/>
        <v>#N/A</v>
      </c>
    </row>
    <row r="95" spans="1:15" ht="14.4" x14ac:dyDescent="0.3">
      <c r="A95" s="305">
        <v>94</v>
      </c>
      <c r="B95" s="385">
        <f>'Futurity 1'!B95</f>
        <v>0</v>
      </c>
      <c r="C95" s="385">
        <f>'Futurity 1'!C95</f>
        <v>0</v>
      </c>
      <c r="D95" s="370" t="e">
        <f>VLOOKUP(C95,'Futurity 1'!$C$2:$D$101,2,FALSE)</f>
        <v>#N/A</v>
      </c>
      <c r="E95" s="370" t="e">
        <f>VLOOKUP(C95,'Futurity 2'!$C$2:$D$101,2,FALSE)</f>
        <v>#N/A</v>
      </c>
      <c r="F95" s="370" t="e">
        <f>VLOOKUP(C95,'Futurity Final'!$C$2:$D$101,2,FALSE)</f>
        <v>#N/A</v>
      </c>
      <c r="G95" s="334" t="e">
        <f t="shared" si="3"/>
        <v>#N/A</v>
      </c>
      <c r="H95" s="377" t="e">
        <f>VLOOKUP(C95,'Futurity 1'!$C$2:$J$101,8,FALSE)</f>
        <v>#N/A</v>
      </c>
      <c r="I95" s="377" t="e">
        <f>VLOOKUP(C95,'Futurity 2'!$C$2:$J$101,8,FALSE)</f>
        <v>#N/A</v>
      </c>
      <c r="J95" s="377" t="e">
        <f>VLOOKUP(C95,'Futurity Final'!$C$2:$J$101,8,FALSE)</f>
        <v>#N/A</v>
      </c>
      <c r="K95" s="335" t="e">
        <f t="shared" si="4"/>
        <v>#N/A</v>
      </c>
      <c r="L95" s="370" t="e">
        <f>VLOOKUP(C95,'Futurity 1'!$C$2:$K$101,9,FALSE)</f>
        <v>#N/A</v>
      </c>
      <c r="M95" s="370" t="e">
        <f>VLOOKUP(C95,'Futurity 2'!$C$2:$K$101,9,FALSE)</f>
        <v>#N/A</v>
      </c>
      <c r="N95" s="370" t="e">
        <f>VLOOKUP(C95,'Futurity Final'!$C$2:$K$101,9,FALSE)</f>
        <v>#N/A</v>
      </c>
      <c r="O95" s="334" t="e">
        <f t="shared" si="5"/>
        <v>#N/A</v>
      </c>
    </row>
    <row r="96" spans="1:15" ht="14.4" x14ac:dyDescent="0.3">
      <c r="A96" s="305">
        <v>95</v>
      </c>
      <c r="B96" s="385">
        <f>'Futurity 1'!B96</f>
        <v>0</v>
      </c>
      <c r="C96" s="385">
        <f>'Futurity 1'!C96</f>
        <v>0</v>
      </c>
      <c r="D96" s="370" t="e">
        <f>VLOOKUP(C96,'Futurity 1'!$C$2:$D$101,2,FALSE)</f>
        <v>#N/A</v>
      </c>
      <c r="E96" s="370" t="e">
        <f>VLOOKUP(C96,'Futurity 2'!$C$2:$D$101,2,FALSE)</f>
        <v>#N/A</v>
      </c>
      <c r="F96" s="370" t="e">
        <f>VLOOKUP(C96,'Futurity Final'!$C$2:$D$101,2,FALSE)</f>
        <v>#N/A</v>
      </c>
      <c r="G96" s="334" t="e">
        <f t="shared" si="3"/>
        <v>#N/A</v>
      </c>
      <c r="H96" s="377" t="e">
        <f>VLOOKUP(C96,'Futurity 1'!$C$2:$J$101,8,FALSE)</f>
        <v>#N/A</v>
      </c>
      <c r="I96" s="377" t="e">
        <f>VLOOKUP(C96,'Futurity 2'!$C$2:$J$101,8,FALSE)</f>
        <v>#N/A</v>
      </c>
      <c r="J96" s="377" t="e">
        <f>VLOOKUP(C96,'Futurity Final'!$C$2:$J$101,8,FALSE)</f>
        <v>#N/A</v>
      </c>
      <c r="K96" s="335" t="e">
        <f t="shared" si="4"/>
        <v>#N/A</v>
      </c>
      <c r="L96" s="370" t="e">
        <f>VLOOKUP(C96,'Futurity 1'!$C$2:$K$101,9,FALSE)</f>
        <v>#N/A</v>
      </c>
      <c r="M96" s="370" t="e">
        <f>VLOOKUP(C96,'Futurity 2'!$C$2:$K$101,9,FALSE)</f>
        <v>#N/A</v>
      </c>
      <c r="N96" s="370" t="e">
        <f>VLOOKUP(C96,'Futurity Final'!$C$2:$K$101,9,FALSE)</f>
        <v>#N/A</v>
      </c>
      <c r="O96" s="334" t="e">
        <f t="shared" si="5"/>
        <v>#N/A</v>
      </c>
    </row>
    <row r="97" spans="1:15" ht="14.4" x14ac:dyDescent="0.3">
      <c r="A97" s="305">
        <v>96</v>
      </c>
      <c r="B97" s="385">
        <f>'Futurity 1'!B97</f>
        <v>0</v>
      </c>
      <c r="C97" s="385">
        <f>'Futurity 1'!C97</f>
        <v>0</v>
      </c>
      <c r="D97" s="370" t="e">
        <f>VLOOKUP(C97,'Futurity 1'!$C$2:$D$101,2,FALSE)</f>
        <v>#N/A</v>
      </c>
      <c r="E97" s="370" t="e">
        <f>VLOOKUP(C97,'Futurity 2'!$C$2:$D$101,2,FALSE)</f>
        <v>#N/A</v>
      </c>
      <c r="F97" s="370" t="e">
        <f>VLOOKUP(C97,'Futurity Final'!$C$2:$D$101,2,FALSE)</f>
        <v>#N/A</v>
      </c>
      <c r="G97" s="334" t="e">
        <f t="shared" si="3"/>
        <v>#N/A</v>
      </c>
      <c r="H97" s="377" t="e">
        <f>VLOOKUP(C97,'Futurity 1'!$C$2:$J$101,8,FALSE)</f>
        <v>#N/A</v>
      </c>
      <c r="I97" s="377" t="e">
        <f>VLOOKUP(C97,'Futurity 2'!$C$2:$J$101,8,FALSE)</f>
        <v>#N/A</v>
      </c>
      <c r="J97" s="377" t="e">
        <f>VLOOKUP(C97,'Futurity Final'!$C$2:$J$101,8,FALSE)</f>
        <v>#N/A</v>
      </c>
      <c r="K97" s="335" t="e">
        <f t="shared" si="4"/>
        <v>#N/A</v>
      </c>
      <c r="L97" s="370" t="e">
        <f>VLOOKUP(C97,'Futurity 1'!$C$2:$K$101,9,FALSE)</f>
        <v>#N/A</v>
      </c>
      <c r="M97" s="370" t="e">
        <f>VLOOKUP(C97,'Futurity 2'!$C$2:$K$101,9,FALSE)</f>
        <v>#N/A</v>
      </c>
      <c r="N97" s="370" t="e">
        <f>VLOOKUP(C97,'Futurity Final'!$C$2:$K$101,9,FALSE)</f>
        <v>#N/A</v>
      </c>
      <c r="O97" s="334" t="e">
        <f t="shared" si="5"/>
        <v>#N/A</v>
      </c>
    </row>
    <row r="98" spans="1:15" ht="14.4" x14ac:dyDescent="0.3">
      <c r="A98" s="305">
        <v>97</v>
      </c>
      <c r="B98" s="385">
        <f>'Futurity 1'!B98</f>
        <v>0</v>
      </c>
      <c r="C98" s="385">
        <f>'Futurity 1'!C98</f>
        <v>0</v>
      </c>
      <c r="D98" s="370" t="e">
        <f>VLOOKUP(C98,'Futurity 1'!$C$2:$D$101,2,FALSE)</f>
        <v>#N/A</v>
      </c>
      <c r="E98" s="370" t="e">
        <f>VLOOKUP(C98,'Futurity 2'!$C$2:$D$101,2,FALSE)</f>
        <v>#N/A</v>
      </c>
      <c r="F98" s="370" t="e">
        <f>VLOOKUP(C98,'Futurity Final'!$C$2:$D$101,2,FALSE)</f>
        <v>#N/A</v>
      </c>
      <c r="G98" s="334" t="e">
        <f t="shared" si="3"/>
        <v>#N/A</v>
      </c>
      <c r="H98" s="377" t="e">
        <f>VLOOKUP(C98,'Futurity 1'!$C$2:$J$101,8,FALSE)</f>
        <v>#N/A</v>
      </c>
      <c r="I98" s="377" t="e">
        <f>VLOOKUP(C98,'Futurity 2'!$C$2:$J$101,8,FALSE)</f>
        <v>#N/A</v>
      </c>
      <c r="J98" s="377" t="e">
        <f>VLOOKUP(C98,'Futurity Final'!$C$2:$J$101,8,FALSE)</f>
        <v>#N/A</v>
      </c>
      <c r="K98" s="335" t="e">
        <f t="shared" si="4"/>
        <v>#N/A</v>
      </c>
      <c r="L98" s="370" t="e">
        <f>VLOOKUP(C98,'Futurity 1'!$C$2:$K$101,9,FALSE)</f>
        <v>#N/A</v>
      </c>
      <c r="M98" s="370" t="e">
        <f>VLOOKUP(C98,'Futurity 2'!$C$2:$K$101,9,FALSE)</f>
        <v>#N/A</v>
      </c>
      <c r="N98" s="370" t="e">
        <f>VLOOKUP(C98,'Futurity Final'!$C$2:$K$101,9,FALSE)</f>
        <v>#N/A</v>
      </c>
      <c r="O98" s="334" t="e">
        <f t="shared" si="5"/>
        <v>#N/A</v>
      </c>
    </row>
    <row r="99" spans="1:15" ht="14.4" x14ac:dyDescent="0.3">
      <c r="A99" s="305">
        <v>98</v>
      </c>
      <c r="B99" s="385">
        <f>'Futurity 1'!B99</f>
        <v>0</v>
      </c>
      <c r="C99" s="385">
        <f>'Futurity 1'!C99</f>
        <v>0</v>
      </c>
      <c r="D99" s="370" t="e">
        <f>VLOOKUP(C99,'Futurity 1'!$C$2:$D$101,2,FALSE)</f>
        <v>#N/A</v>
      </c>
      <c r="E99" s="370" t="e">
        <f>VLOOKUP(C99,'Futurity 2'!$C$2:$D$101,2,FALSE)</f>
        <v>#N/A</v>
      </c>
      <c r="F99" s="370" t="e">
        <f>VLOOKUP(C99,'Futurity Final'!$C$2:$D$101,2,FALSE)</f>
        <v>#N/A</v>
      </c>
      <c r="G99" s="334" t="e">
        <f t="shared" si="3"/>
        <v>#N/A</v>
      </c>
      <c r="H99" s="377" t="e">
        <f>VLOOKUP(C99,'Futurity 1'!$C$2:$J$101,8,FALSE)</f>
        <v>#N/A</v>
      </c>
      <c r="I99" s="377" t="e">
        <f>VLOOKUP(C99,'Futurity 2'!$C$2:$J$101,8,FALSE)</f>
        <v>#N/A</v>
      </c>
      <c r="J99" s="377" t="e">
        <f>VLOOKUP(C99,'Futurity Final'!$C$2:$J$101,8,FALSE)</f>
        <v>#N/A</v>
      </c>
      <c r="K99" s="335" t="e">
        <f t="shared" si="4"/>
        <v>#N/A</v>
      </c>
      <c r="L99" s="370" t="e">
        <f>VLOOKUP(C99,'Futurity 1'!$C$2:$K$101,9,FALSE)</f>
        <v>#N/A</v>
      </c>
      <c r="M99" s="370" t="e">
        <f>VLOOKUP(C99,'Futurity 2'!$C$2:$K$101,9,FALSE)</f>
        <v>#N/A</v>
      </c>
      <c r="N99" s="370" t="e">
        <f>VLOOKUP(C99,'Futurity Final'!$C$2:$K$101,9,FALSE)</f>
        <v>#N/A</v>
      </c>
      <c r="O99" s="334" t="e">
        <f t="shared" si="5"/>
        <v>#N/A</v>
      </c>
    </row>
    <row r="100" spans="1:15" ht="14.4" x14ac:dyDescent="0.3">
      <c r="A100" s="305">
        <v>99</v>
      </c>
      <c r="B100" s="385">
        <f>'Futurity 1'!B100</f>
        <v>0</v>
      </c>
      <c r="C100" s="385">
        <f>'Futurity 1'!C100</f>
        <v>0</v>
      </c>
      <c r="D100" s="370" t="e">
        <f>VLOOKUP(C100,'Futurity 1'!$C$2:$D$101,2,FALSE)</f>
        <v>#N/A</v>
      </c>
      <c r="E100" s="370" t="e">
        <f>VLOOKUP(C100,'Futurity 2'!$C$2:$D$101,2,FALSE)</f>
        <v>#N/A</v>
      </c>
      <c r="F100" s="370" t="e">
        <f>VLOOKUP(C100,'Futurity Final'!$C$2:$D$101,2,FALSE)</f>
        <v>#N/A</v>
      </c>
      <c r="G100" s="334" t="e">
        <f t="shared" si="3"/>
        <v>#N/A</v>
      </c>
      <c r="H100" s="377" t="e">
        <f>VLOOKUP(C100,'Futurity 1'!$C$2:$J$101,8,FALSE)</f>
        <v>#N/A</v>
      </c>
      <c r="I100" s="377" t="e">
        <f>VLOOKUP(C100,'Futurity 2'!$C$2:$J$101,8,FALSE)</f>
        <v>#N/A</v>
      </c>
      <c r="J100" s="377" t="e">
        <f>VLOOKUP(C100,'Futurity Final'!$C$2:$J$101,8,FALSE)</f>
        <v>#N/A</v>
      </c>
      <c r="K100" s="335" t="e">
        <f t="shared" si="4"/>
        <v>#N/A</v>
      </c>
      <c r="L100" s="370" t="e">
        <f>VLOOKUP(C100,'Futurity 1'!$C$2:$K$101,9,FALSE)</f>
        <v>#N/A</v>
      </c>
      <c r="M100" s="370" t="e">
        <f>VLOOKUP(C100,'Futurity 2'!$C$2:$K$101,9,FALSE)</f>
        <v>#N/A</v>
      </c>
      <c r="N100" s="370" t="e">
        <f>VLOOKUP(C100,'Futurity Final'!$C$2:$K$101,9,FALSE)</f>
        <v>#N/A</v>
      </c>
      <c r="O100" s="334" t="e">
        <f t="shared" si="5"/>
        <v>#N/A</v>
      </c>
    </row>
    <row r="101" spans="1:15" ht="15" thickBot="1" x14ac:dyDescent="0.35">
      <c r="A101" s="306">
        <v>100</v>
      </c>
      <c r="B101" s="386">
        <f>'Futurity 1'!B101</f>
        <v>0</v>
      </c>
      <c r="C101" s="386">
        <f>'Futurity 1'!C101</f>
        <v>0</v>
      </c>
      <c r="D101" s="374" t="e">
        <f>VLOOKUP(C101,'Futurity 1'!$C$2:$D$101,2,FALSE)</f>
        <v>#N/A</v>
      </c>
      <c r="E101" s="374" t="e">
        <f>VLOOKUP(C101,'Futurity 2'!$C$2:$D$101,2,FALSE)</f>
        <v>#N/A</v>
      </c>
      <c r="F101" s="374" t="e">
        <f>VLOOKUP(C101,'Futurity Final'!$C$2:$D$101,2,FALSE)</f>
        <v>#N/A</v>
      </c>
      <c r="G101" s="343" t="e">
        <f t="shared" si="3"/>
        <v>#N/A</v>
      </c>
      <c r="H101" s="379" t="e">
        <f>VLOOKUP(C101,'Futurity 1'!$C$2:$J$101,8,FALSE)</f>
        <v>#N/A</v>
      </c>
      <c r="I101" s="379" t="e">
        <f>VLOOKUP(C101,'Futurity 2'!$C$2:$J$101,8,FALSE)</f>
        <v>#N/A</v>
      </c>
      <c r="J101" s="379" t="e">
        <f>VLOOKUP(C101,'Futurity Final'!$C$2:$J$101,8,FALSE)</f>
        <v>#N/A</v>
      </c>
      <c r="K101" s="378" t="e">
        <f t="shared" si="4"/>
        <v>#N/A</v>
      </c>
      <c r="L101" s="374" t="e">
        <f>VLOOKUP(C101,'Futurity 1'!$C$2:$K$101,9,FALSE)</f>
        <v>#N/A</v>
      </c>
      <c r="M101" s="374" t="e">
        <f>VLOOKUP(C101,'Futurity 2'!$C$2:$K$101,9,FALSE)</f>
        <v>#N/A</v>
      </c>
      <c r="N101" s="374" t="e">
        <f>VLOOKUP(C101,'Futurity Final'!$C$2:$K$101,9,FALSE)</f>
        <v>#N/A</v>
      </c>
      <c r="O101" s="343" t="e">
        <f t="shared" si="5"/>
        <v>#N/A</v>
      </c>
    </row>
  </sheetData>
  <sheetProtection algorithmName="SHA-512" hashValue="zRRBM5uYpdqaEHmB8tiaHjiH0sVUUM8EBngMIzzEDqAdDKjHfCQ+gJlfclQPyhrrwCEPATDc2pt7zwyjl4QAGA==" saltValue="IxDNyXo5N7MLqytBUjvtrQ==" spinCount="100000" sheet="1" objects="1" scenarios="1"/>
  <sortState xmlns:xlrd2="http://schemas.microsoft.com/office/spreadsheetml/2017/richdata2" ref="B2:O10">
    <sortCondition descending="1" ref="K2:K10"/>
    <sortCondition ref="O2:O10"/>
    <sortCondition ref="G2:G10"/>
  </sortState>
  <printOptions gridLines="1"/>
  <pageMargins left="0.7" right="0.7" top="0.75" bottom="0.75" header="0.3" footer="0.3"/>
  <pageSetup scale="74" fitToHeight="0" orientation="landscape" r:id="rId1"/>
  <headerFooter>
    <oddHeader>&amp;C&amp;16Futurity Average Results</oddHeader>
  </headerFooter>
  <rowBreaks count="1" manualBreakCount="1">
    <brk id="47" max="1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K102"/>
  <sheetViews>
    <sheetView zoomScaleNormal="100" zoomScalePageLayoutView="82" workbookViewId="0">
      <pane ySplit="1" topLeftCell="A2" activePane="bottomLeft" state="frozen"/>
      <selection pane="bottomLeft" activeCell="B2" sqref="B2"/>
    </sheetView>
  </sheetViews>
  <sheetFormatPr defaultColWidth="8.69921875" defaultRowHeight="13.8" x14ac:dyDescent="0.25"/>
  <cols>
    <col min="1" max="1" width="4.09765625" style="12" customWidth="1"/>
    <col min="2" max="2" width="23.3984375" style="12" customWidth="1"/>
    <col min="3" max="3" width="12.19921875" style="12" customWidth="1"/>
    <col min="4" max="4" width="9" style="328"/>
    <col min="5" max="8" width="9" style="13"/>
    <col min="9" max="9" width="9.69921875" style="13" customWidth="1"/>
    <col min="10" max="10" width="9" style="97"/>
    <col min="11" max="11" width="9" style="111"/>
    <col min="12" max="16384" width="8.69921875" style="12"/>
  </cols>
  <sheetData>
    <row r="1" spans="1:11" ht="14.4" x14ac:dyDescent="0.3">
      <c r="A1" s="112"/>
      <c r="B1" s="320" t="s">
        <v>15</v>
      </c>
      <c r="C1" s="320" t="s">
        <v>16</v>
      </c>
      <c r="D1" s="321" t="s">
        <v>17</v>
      </c>
      <c r="E1" s="320" t="s">
        <v>18</v>
      </c>
      <c r="F1" s="320" t="s">
        <v>19</v>
      </c>
      <c r="G1" s="320" t="s">
        <v>20</v>
      </c>
      <c r="H1" s="320" t="s">
        <v>21</v>
      </c>
      <c r="I1" s="320" t="s">
        <v>22</v>
      </c>
      <c r="J1" s="329" t="s">
        <v>24</v>
      </c>
      <c r="K1" s="321" t="s">
        <v>25</v>
      </c>
    </row>
    <row r="2" spans="1:11" ht="14.4" x14ac:dyDescent="0.3">
      <c r="A2" s="320">
        <v>1</v>
      </c>
      <c r="B2" s="227" t="s">
        <v>212</v>
      </c>
      <c r="C2" s="227" t="s">
        <v>269</v>
      </c>
      <c r="D2" s="324"/>
      <c r="E2" s="325"/>
      <c r="F2" s="325"/>
      <c r="G2" s="325"/>
      <c r="H2" s="325"/>
      <c r="I2" s="325"/>
      <c r="J2" s="330">
        <f>SUM(E2:I2)</f>
        <v>0</v>
      </c>
      <c r="K2" s="323"/>
    </row>
    <row r="3" spans="1:11" ht="14.4" x14ac:dyDescent="0.3">
      <c r="A3" s="320">
        <v>2</v>
      </c>
      <c r="B3" s="227" t="s">
        <v>46</v>
      </c>
      <c r="C3" s="227" t="s">
        <v>270</v>
      </c>
      <c r="D3" s="324"/>
      <c r="E3" s="325"/>
      <c r="F3" s="325"/>
      <c r="G3" s="325"/>
      <c r="H3" s="325"/>
      <c r="I3" s="325"/>
      <c r="J3" s="330">
        <f t="shared" ref="J3:J66" si="0">SUM(E3:I3)</f>
        <v>0</v>
      </c>
      <c r="K3" s="323"/>
    </row>
    <row r="4" spans="1:11" ht="14.4" x14ac:dyDescent="0.3">
      <c r="A4" s="320">
        <v>3</v>
      </c>
      <c r="B4" s="227" t="s">
        <v>259</v>
      </c>
      <c r="C4" s="227" t="s">
        <v>271</v>
      </c>
      <c r="D4" s="324"/>
      <c r="E4" s="322"/>
      <c r="F4" s="325"/>
      <c r="G4" s="325"/>
      <c r="H4" s="325"/>
      <c r="I4" s="325"/>
      <c r="J4" s="330">
        <f t="shared" si="0"/>
        <v>0</v>
      </c>
      <c r="K4" s="323"/>
    </row>
    <row r="5" spans="1:11" ht="14.4" x14ac:dyDescent="0.3">
      <c r="A5" s="320">
        <v>4</v>
      </c>
      <c r="B5" s="227" t="s">
        <v>51</v>
      </c>
      <c r="C5" s="227" t="s">
        <v>88</v>
      </c>
      <c r="D5" s="324"/>
      <c r="E5" s="325"/>
      <c r="F5" s="325"/>
      <c r="G5" s="325"/>
      <c r="H5" s="325"/>
      <c r="I5" s="325"/>
      <c r="J5" s="330">
        <f t="shared" si="0"/>
        <v>0</v>
      </c>
      <c r="K5" s="323"/>
    </row>
    <row r="6" spans="1:11" ht="14.4" x14ac:dyDescent="0.3">
      <c r="A6" s="320">
        <v>5</v>
      </c>
      <c r="B6" s="227" t="s">
        <v>272</v>
      </c>
      <c r="C6" s="227" t="s">
        <v>273</v>
      </c>
      <c r="D6" s="324"/>
      <c r="E6" s="325"/>
      <c r="F6" s="325"/>
      <c r="G6" s="325"/>
      <c r="H6" s="325"/>
      <c r="I6" s="325"/>
      <c r="J6" s="330">
        <f t="shared" si="0"/>
        <v>0</v>
      </c>
      <c r="K6" s="323"/>
    </row>
    <row r="7" spans="1:11" ht="14.4" x14ac:dyDescent="0.3">
      <c r="A7" s="320">
        <v>6</v>
      </c>
      <c r="B7" s="227" t="s">
        <v>203</v>
      </c>
      <c r="C7" s="227" t="s">
        <v>274</v>
      </c>
      <c r="D7" s="324"/>
      <c r="E7" s="325"/>
      <c r="F7" s="325"/>
      <c r="G7" s="325"/>
      <c r="H7" s="325"/>
      <c r="I7" s="325"/>
      <c r="J7" s="330">
        <f t="shared" si="0"/>
        <v>0</v>
      </c>
      <c r="K7" s="323"/>
    </row>
    <row r="8" spans="1:11" ht="14.4" x14ac:dyDescent="0.3">
      <c r="A8" s="320">
        <v>7</v>
      </c>
      <c r="B8" s="227" t="s">
        <v>196</v>
      </c>
      <c r="C8" s="227" t="s">
        <v>275</v>
      </c>
      <c r="D8" s="324"/>
      <c r="E8" s="325"/>
      <c r="F8" s="325"/>
      <c r="G8" s="325"/>
      <c r="H8" s="325"/>
      <c r="I8" s="325"/>
      <c r="J8" s="330">
        <f t="shared" si="0"/>
        <v>0</v>
      </c>
      <c r="K8" s="323"/>
    </row>
    <row r="9" spans="1:11" ht="14.4" x14ac:dyDescent="0.3">
      <c r="A9" s="320">
        <v>8</v>
      </c>
      <c r="B9" s="315" t="s">
        <v>123</v>
      </c>
      <c r="C9" s="315" t="s">
        <v>134</v>
      </c>
      <c r="D9" s="324"/>
      <c r="E9" s="322"/>
      <c r="F9" s="325"/>
      <c r="G9" s="325"/>
      <c r="H9" s="325"/>
      <c r="I9" s="325"/>
      <c r="J9" s="330">
        <f t="shared" si="0"/>
        <v>0</v>
      </c>
      <c r="K9" s="323"/>
    </row>
    <row r="10" spans="1:11" ht="14.4" x14ac:dyDescent="0.3">
      <c r="A10" s="320">
        <v>9</v>
      </c>
      <c r="B10" s="227" t="s">
        <v>60</v>
      </c>
      <c r="C10" s="227" t="s">
        <v>62</v>
      </c>
      <c r="D10" s="324"/>
      <c r="E10" s="325"/>
      <c r="F10" s="325"/>
      <c r="G10" s="325"/>
      <c r="H10" s="325"/>
      <c r="I10" s="325"/>
      <c r="J10" s="330">
        <f t="shared" si="0"/>
        <v>0</v>
      </c>
      <c r="K10" s="323"/>
    </row>
    <row r="11" spans="1:11" ht="14.4" x14ac:dyDescent="0.3">
      <c r="A11" s="320">
        <v>10</v>
      </c>
      <c r="B11" s="227" t="s">
        <v>46</v>
      </c>
      <c r="C11" s="227" t="s">
        <v>276</v>
      </c>
      <c r="D11" s="324"/>
      <c r="E11" s="325"/>
      <c r="F11" s="325"/>
      <c r="G11" s="325"/>
      <c r="H11" s="325"/>
      <c r="I11" s="325"/>
      <c r="J11" s="330">
        <f t="shared" si="0"/>
        <v>0</v>
      </c>
      <c r="K11" s="323"/>
    </row>
    <row r="12" spans="1:11" ht="14.4" x14ac:dyDescent="0.3">
      <c r="A12" s="320">
        <v>11</v>
      </c>
      <c r="B12" s="227" t="s">
        <v>190</v>
      </c>
      <c r="C12" s="227" t="s">
        <v>277</v>
      </c>
      <c r="D12" s="324"/>
      <c r="E12" s="322"/>
      <c r="F12" s="325"/>
      <c r="G12" s="325"/>
      <c r="H12" s="325"/>
      <c r="I12" s="325"/>
      <c r="J12" s="330">
        <f t="shared" si="0"/>
        <v>0</v>
      </c>
      <c r="K12" s="323"/>
    </row>
    <row r="13" spans="1:11" ht="14.4" x14ac:dyDescent="0.3">
      <c r="A13" s="320">
        <v>12</v>
      </c>
      <c r="B13" s="227" t="s">
        <v>32</v>
      </c>
      <c r="C13" s="227" t="s">
        <v>54</v>
      </c>
      <c r="D13" s="324"/>
      <c r="E13" s="322"/>
      <c r="F13" s="325"/>
      <c r="G13" s="325"/>
      <c r="H13" s="325"/>
      <c r="I13" s="325"/>
      <c r="J13" s="330">
        <f t="shared" si="0"/>
        <v>0</v>
      </c>
      <c r="K13" s="323"/>
    </row>
    <row r="14" spans="1:11" ht="14.4" x14ac:dyDescent="0.3">
      <c r="A14" s="320">
        <v>13</v>
      </c>
      <c r="B14" s="227" t="s">
        <v>250</v>
      </c>
      <c r="C14" s="227" t="s">
        <v>82</v>
      </c>
      <c r="D14" s="324"/>
      <c r="E14" s="322"/>
      <c r="F14" s="325"/>
      <c r="G14" s="325"/>
      <c r="H14" s="325"/>
      <c r="I14" s="325"/>
      <c r="J14" s="330">
        <f t="shared" si="0"/>
        <v>0</v>
      </c>
      <c r="K14" s="323"/>
    </row>
    <row r="15" spans="1:11" ht="14.4" x14ac:dyDescent="0.3">
      <c r="A15" s="320">
        <v>14</v>
      </c>
      <c r="B15" s="227" t="s">
        <v>203</v>
      </c>
      <c r="C15" s="227" t="s">
        <v>278</v>
      </c>
      <c r="D15" s="324"/>
      <c r="E15" s="325"/>
      <c r="F15" s="325"/>
      <c r="G15" s="325"/>
      <c r="H15" s="325"/>
      <c r="I15" s="325"/>
      <c r="J15" s="330">
        <f t="shared" si="0"/>
        <v>0</v>
      </c>
      <c r="K15" s="323"/>
    </row>
    <row r="16" spans="1:11" ht="14.4" x14ac:dyDescent="0.3">
      <c r="A16" s="320">
        <v>15</v>
      </c>
      <c r="B16" s="227" t="s">
        <v>192</v>
      </c>
      <c r="C16" s="227" t="s">
        <v>279</v>
      </c>
      <c r="D16" s="324"/>
      <c r="E16" s="322"/>
      <c r="F16" s="325"/>
      <c r="G16" s="325"/>
      <c r="H16" s="325"/>
      <c r="I16" s="325"/>
      <c r="J16" s="330">
        <f t="shared" si="0"/>
        <v>0</v>
      </c>
      <c r="K16" s="323"/>
    </row>
    <row r="17" spans="1:11" ht="14.4" x14ac:dyDescent="0.3">
      <c r="A17" s="320">
        <v>16</v>
      </c>
      <c r="B17" s="227" t="s">
        <v>272</v>
      </c>
      <c r="C17" s="227" t="s">
        <v>280</v>
      </c>
      <c r="D17" s="324"/>
      <c r="E17" s="325"/>
      <c r="F17" s="325"/>
      <c r="G17" s="325"/>
      <c r="H17" s="325"/>
      <c r="I17" s="325"/>
      <c r="J17" s="330">
        <f t="shared" si="0"/>
        <v>0</v>
      </c>
      <c r="K17" s="323"/>
    </row>
    <row r="18" spans="1:11" ht="14.4" x14ac:dyDescent="0.3">
      <c r="A18" s="320">
        <v>17</v>
      </c>
      <c r="B18" s="227" t="s">
        <v>212</v>
      </c>
      <c r="C18" s="227" t="s">
        <v>281</v>
      </c>
      <c r="D18" s="324"/>
      <c r="E18" s="325"/>
      <c r="F18" s="325"/>
      <c r="G18" s="325"/>
      <c r="H18" s="325"/>
      <c r="I18" s="325"/>
      <c r="J18" s="330">
        <f t="shared" si="0"/>
        <v>0</v>
      </c>
      <c r="K18" s="323"/>
    </row>
    <row r="19" spans="1:11" ht="14.4" x14ac:dyDescent="0.3">
      <c r="A19" s="320">
        <v>18</v>
      </c>
      <c r="B19" s="227" t="s">
        <v>282</v>
      </c>
      <c r="C19" s="227" t="s">
        <v>283</v>
      </c>
      <c r="D19" s="324"/>
      <c r="E19" s="325"/>
      <c r="F19" s="325"/>
      <c r="G19" s="325"/>
      <c r="H19" s="325"/>
      <c r="I19" s="325"/>
      <c r="J19" s="330">
        <f t="shared" si="0"/>
        <v>0</v>
      </c>
      <c r="K19" s="323"/>
    </row>
    <row r="20" spans="1:11" ht="14.4" x14ac:dyDescent="0.3">
      <c r="A20" s="320">
        <v>19</v>
      </c>
      <c r="B20" s="227" t="s">
        <v>32</v>
      </c>
      <c r="C20" s="227" t="s">
        <v>284</v>
      </c>
      <c r="D20" s="324"/>
      <c r="E20" s="322"/>
      <c r="F20" s="325"/>
      <c r="G20" s="325"/>
      <c r="H20" s="325"/>
      <c r="I20" s="325"/>
      <c r="J20" s="330">
        <f t="shared" si="0"/>
        <v>0</v>
      </c>
      <c r="K20" s="323"/>
    </row>
    <row r="21" spans="1:11" ht="14.4" x14ac:dyDescent="0.3">
      <c r="A21" s="320">
        <v>20</v>
      </c>
      <c r="B21" s="227" t="s">
        <v>285</v>
      </c>
      <c r="C21" s="227" t="s">
        <v>286</v>
      </c>
      <c r="D21" s="324"/>
      <c r="E21" s="322"/>
      <c r="F21" s="325"/>
      <c r="G21" s="325"/>
      <c r="H21" s="325"/>
      <c r="I21" s="325"/>
      <c r="J21" s="330">
        <f t="shared" si="0"/>
        <v>0</v>
      </c>
      <c r="K21" s="323"/>
    </row>
    <row r="22" spans="1:11" ht="14.4" x14ac:dyDescent="0.3">
      <c r="A22" s="320">
        <v>21</v>
      </c>
      <c r="B22" s="227" t="s">
        <v>46</v>
      </c>
      <c r="C22" s="227" t="s">
        <v>287</v>
      </c>
      <c r="D22" s="324"/>
      <c r="E22" s="322"/>
      <c r="F22" s="325"/>
      <c r="G22" s="325"/>
      <c r="H22" s="325"/>
      <c r="I22" s="325"/>
      <c r="J22" s="330">
        <f t="shared" si="0"/>
        <v>0</v>
      </c>
      <c r="K22" s="323"/>
    </row>
    <row r="23" spans="1:11" ht="14.4" x14ac:dyDescent="0.3">
      <c r="A23" s="320">
        <v>22</v>
      </c>
      <c r="B23" s="227" t="s">
        <v>228</v>
      </c>
      <c r="C23" s="227" t="s">
        <v>288</v>
      </c>
      <c r="D23" s="324"/>
      <c r="E23" s="322"/>
      <c r="F23" s="325"/>
      <c r="G23" s="325"/>
      <c r="H23" s="325"/>
      <c r="I23" s="325"/>
      <c r="J23" s="330">
        <f t="shared" si="0"/>
        <v>0</v>
      </c>
      <c r="K23" s="323"/>
    </row>
    <row r="24" spans="1:11" ht="14.4" x14ac:dyDescent="0.3">
      <c r="A24" s="320">
        <v>23</v>
      </c>
      <c r="B24" s="227" t="s">
        <v>32</v>
      </c>
      <c r="C24" s="227" t="s">
        <v>36</v>
      </c>
      <c r="D24" s="324"/>
      <c r="E24" s="322"/>
      <c r="F24" s="325"/>
      <c r="G24" s="325"/>
      <c r="H24" s="325"/>
      <c r="I24" s="325"/>
      <c r="J24" s="330">
        <f t="shared" si="0"/>
        <v>0</v>
      </c>
      <c r="K24" s="323"/>
    </row>
    <row r="25" spans="1:11" ht="14.4" x14ac:dyDescent="0.3">
      <c r="A25" s="320">
        <v>24</v>
      </c>
      <c r="B25" s="315" t="s">
        <v>207</v>
      </c>
      <c r="C25" s="315" t="s">
        <v>289</v>
      </c>
      <c r="D25" s="324"/>
      <c r="E25" s="322"/>
      <c r="F25" s="325"/>
      <c r="G25" s="325"/>
      <c r="H25" s="325"/>
      <c r="I25" s="325"/>
      <c r="J25" s="330">
        <f t="shared" si="0"/>
        <v>0</v>
      </c>
      <c r="K25" s="323"/>
    </row>
    <row r="26" spans="1:11" ht="14.4" x14ac:dyDescent="0.3">
      <c r="A26" s="320">
        <v>25</v>
      </c>
      <c r="B26" s="227" t="s">
        <v>84</v>
      </c>
      <c r="C26" s="227" t="s">
        <v>290</v>
      </c>
      <c r="D26" s="324"/>
      <c r="E26" s="322"/>
      <c r="F26" s="325"/>
      <c r="G26" s="325"/>
      <c r="H26" s="325"/>
      <c r="I26" s="325"/>
      <c r="J26" s="330">
        <f t="shared" si="0"/>
        <v>0</v>
      </c>
      <c r="K26" s="323"/>
    </row>
    <row r="27" spans="1:11" ht="14.4" x14ac:dyDescent="0.3">
      <c r="A27" s="320">
        <v>26</v>
      </c>
      <c r="B27" s="227" t="s">
        <v>266</v>
      </c>
      <c r="C27" s="227" t="s">
        <v>291</v>
      </c>
      <c r="D27" s="324"/>
      <c r="E27" s="322"/>
      <c r="F27" s="325"/>
      <c r="G27" s="325"/>
      <c r="H27" s="325"/>
      <c r="I27" s="325"/>
      <c r="J27" s="330">
        <f t="shared" si="0"/>
        <v>0</v>
      </c>
      <c r="K27" s="323"/>
    </row>
    <row r="28" spans="1:11" ht="14.4" x14ac:dyDescent="0.3">
      <c r="A28" s="320">
        <v>27</v>
      </c>
      <c r="B28" s="227" t="s">
        <v>203</v>
      </c>
      <c r="C28" s="227" t="s">
        <v>292</v>
      </c>
      <c r="D28" s="324"/>
      <c r="E28" s="325"/>
      <c r="F28" s="325"/>
      <c r="G28" s="325"/>
      <c r="H28" s="325"/>
      <c r="I28" s="325"/>
      <c r="J28" s="330">
        <f t="shared" si="0"/>
        <v>0</v>
      </c>
      <c r="K28" s="323"/>
    </row>
    <row r="29" spans="1:11" ht="14.4" x14ac:dyDescent="0.3">
      <c r="A29" s="320">
        <v>28</v>
      </c>
      <c r="B29" s="227" t="s">
        <v>190</v>
      </c>
      <c r="C29" s="227" t="s">
        <v>293</v>
      </c>
      <c r="D29" s="324"/>
      <c r="E29" s="322"/>
      <c r="F29" s="325"/>
      <c r="G29" s="325"/>
      <c r="H29" s="325"/>
      <c r="I29" s="325"/>
      <c r="J29" s="330">
        <f t="shared" si="0"/>
        <v>0</v>
      </c>
      <c r="K29" s="323"/>
    </row>
    <row r="30" spans="1:11" ht="14.4" x14ac:dyDescent="0.3">
      <c r="A30" s="320">
        <v>29</v>
      </c>
      <c r="B30" s="227" t="s">
        <v>236</v>
      </c>
      <c r="C30" s="227" t="s">
        <v>49</v>
      </c>
      <c r="D30" s="324"/>
      <c r="E30" s="322"/>
      <c r="F30" s="325"/>
      <c r="G30" s="325"/>
      <c r="H30" s="325"/>
      <c r="I30" s="325"/>
      <c r="J30" s="330">
        <f t="shared" si="0"/>
        <v>0</v>
      </c>
      <c r="K30" s="323"/>
    </row>
    <row r="31" spans="1:11" ht="14.4" x14ac:dyDescent="0.3">
      <c r="A31" s="320">
        <v>30</v>
      </c>
      <c r="B31" s="227" t="s">
        <v>228</v>
      </c>
      <c r="C31" s="227" t="s">
        <v>294</v>
      </c>
      <c r="D31" s="324"/>
      <c r="E31" s="322"/>
      <c r="F31" s="325"/>
      <c r="G31" s="325"/>
      <c r="H31" s="325"/>
      <c r="I31" s="325"/>
      <c r="J31" s="330">
        <f t="shared" si="0"/>
        <v>0</v>
      </c>
      <c r="K31" s="323"/>
    </row>
    <row r="32" spans="1:11" ht="14.4" x14ac:dyDescent="0.3">
      <c r="A32" s="320">
        <v>31</v>
      </c>
      <c r="B32" s="227" t="s">
        <v>282</v>
      </c>
      <c r="C32" s="227" t="s">
        <v>295</v>
      </c>
      <c r="D32" s="324"/>
      <c r="E32" s="322"/>
      <c r="F32" s="325"/>
      <c r="G32" s="325"/>
      <c r="H32" s="325"/>
      <c r="I32" s="325"/>
      <c r="J32" s="330">
        <f t="shared" si="0"/>
        <v>0</v>
      </c>
      <c r="K32" s="323"/>
    </row>
    <row r="33" spans="1:11" ht="14.4" x14ac:dyDescent="0.3">
      <c r="A33" s="320">
        <v>32</v>
      </c>
      <c r="B33" s="227" t="s">
        <v>120</v>
      </c>
      <c r="C33" s="227" t="s">
        <v>296</v>
      </c>
      <c r="D33" s="324"/>
      <c r="E33" s="325"/>
      <c r="F33" s="325"/>
      <c r="G33" s="325"/>
      <c r="H33" s="325"/>
      <c r="I33" s="325"/>
      <c r="J33" s="330">
        <f t="shared" si="0"/>
        <v>0</v>
      </c>
      <c r="K33" s="323"/>
    </row>
    <row r="34" spans="1:11" ht="14.4" x14ac:dyDescent="0.3">
      <c r="A34" s="320">
        <v>33</v>
      </c>
      <c r="B34" s="227" t="s">
        <v>297</v>
      </c>
      <c r="C34" s="227" t="s">
        <v>298</v>
      </c>
      <c r="D34" s="324"/>
      <c r="E34" s="325"/>
      <c r="F34" s="325"/>
      <c r="G34" s="325"/>
      <c r="H34" s="325"/>
      <c r="I34" s="325"/>
      <c r="J34" s="330">
        <f t="shared" si="0"/>
        <v>0</v>
      </c>
      <c r="K34" s="323"/>
    </row>
    <row r="35" spans="1:11" ht="14.4" x14ac:dyDescent="0.3">
      <c r="A35" s="320">
        <v>34</v>
      </c>
      <c r="B35" s="227" t="s">
        <v>192</v>
      </c>
      <c r="C35" s="227" t="s">
        <v>299</v>
      </c>
      <c r="D35" s="324"/>
      <c r="E35" s="325"/>
      <c r="F35" s="325"/>
      <c r="G35" s="325"/>
      <c r="H35" s="325"/>
      <c r="I35" s="325"/>
      <c r="J35" s="330">
        <f t="shared" si="0"/>
        <v>0</v>
      </c>
      <c r="K35" s="323"/>
    </row>
    <row r="36" spans="1:11" ht="14.4" x14ac:dyDescent="0.3">
      <c r="A36" s="320">
        <v>35</v>
      </c>
      <c r="B36" s="227" t="s">
        <v>205</v>
      </c>
      <c r="C36" s="227" t="s">
        <v>300</v>
      </c>
      <c r="D36" s="324"/>
      <c r="E36" s="322"/>
      <c r="F36" s="325"/>
      <c r="G36" s="325"/>
      <c r="H36" s="325"/>
      <c r="I36" s="325"/>
      <c r="J36" s="330">
        <f t="shared" si="0"/>
        <v>0</v>
      </c>
      <c r="K36" s="323"/>
    </row>
    <row r="37" spans="1:11" ht="14.4" x14ac:dyDescent="0.3">
      <c r="A37" s="320">
        <v>36</v>
      </c>
      <c r="B37" s="227" t="s">
        <v>120</v>
      </c>
      <c r="C37" s="227" t="s">
        <v>180</v>
      </c>
      <c r="D37" s="324"/>
      <c r="E37" s="322"/>
      <c r="F37" s="325"/>
      <c r="G37" s="325"/>
      <c r="H37" s="325"/>
      <c r="I37" s="325"/>
      <c r="J37" s="330">
        <f t="shared" si="0"/>
        <v>0</v>
      </c>
      <c r="K37" s="323"/>
    </row>
    <row r="38" spans="1:11" ht="14.4" x14ac:dyDescent="0.3">
      <c r="A38" s="320">
        <v>37</v>
      </c>
      <c r="B38" s="227" t="s">
        <v>203</v>
      </c>
      <c r="C38" s="227" t="s">
        <v>257</v>
      </c>
      <c r="D38" s="324"/>
      <c r="E38" s="325"/>
      <c r="F38" s="325"/>
      <c r="G38" s="325"/>
      <c r="H38" s="325"/>
      <c r="I38" s="325"/>
      <c r="J38" s="330">
        <f t="shared" si="0"/>
        <v>0</v>
      </c>
      <c r="K38" s="323"/>
    </row>
    <row r="39" spans="1:11" ht="14.4" x14ac:dyDescent="0.3">
      <c r="A39" s="320">
        <v>38</v>
      </c>
      <c r="B39" s="227" t="s">
        <v>207</v>
      </c>
      <c r="C39" s="227" t="s">
        <v>301</v>
      </c>
      <c r="D39" s="324"/>
      <c r="E39" s="325"/>
      <c r="F39" s="325"/>
      <c r="G39" s="325"/>
      <c r="H39" s="325"/>
      <c r="I39" s="325"/>
      <c r="J39" s="330">
        <f t="shared" si="0"/>
        <v>0</v>
      </c>
      <c r="K39" s="323"/>
    </row>
    <row r="40" spans="1:11" ht="14.4" x14ac:dyDescent="0.3">
      <c r="A40" s="320">
        <v>39</v>
      </c>
      <c r="B40" s="227" t="s">
        <v>26</v>
      </c>
      <c r="C40" s="227" t="s">
        <v>302</v>
      </c>
      <c r="D40" s="324"/>
      <c r="E40" s="322"/>
      <c r="F40" s="325"/>
      <c r="G40" s="325"/>
      <c r="H40" s="325"/>
      <c r="I40" s="325"/>
      <c r="J40" s="330">
        <f t="shared" si="0"/>
        <v>0</v>
      </c>
      <c r="K40" s="323"/>
    </row>
    <row r="41" spans="1:11" ht="14.4" x14ac:dyDescent="0.3">
      <c r="A41" s="320">
        <v>40</v>
      </c>
      <c r="B41" s="227" t="s">
        <v>192</v>
      </c>
      <c r="C41" s="227" t="s">
        <v>303</v>
      </c>
      <c r="D41" s="324"/>
      <c r="E41" s="325"/>
      <c r="F41" s="325"/>
      <c r="G41" s="325"/>
      <c r="H41" s="325"/>
      <c r="I41" s="325"/>
      <c r="J41" s="330">
        <f t="shared" si="0"/>
        <v>0</v>
      </c>
      <c r="K41" s="323"/>
    </row>
    <row r="42" spans="1:11" ht="14.4" x14ac:dyDescent="0.3">
      <c r="A42" s="320">
        <v>41</v>
      </c>
      <c r="B42" s="227" t="s">
        <v>259</v>
      </c>
      <c r="C42" s="227" t="s">
        <v>304</v>
      </c>
      <c r="D42" s="303"/>
      <c r="E42" s="288"/>
      <c r="F42" s="288"/>
      <c r="G42" s="288"/>
      <c r="H42" s="288"/>
      <c r="I42" s="288"/>
      <c r="J42" s="330">
        <f t="shared" si="0"/>
        <v>0</v>
      </c>
      <c r="K42" s="287"/>
    </row>
    <row r="43" spans="1:11" ht="14.4" x14ac:dyDescent="0.3">
      <c r="A43" s="320">
        <v>42</v>
      </c>
      <c r="B43" s="227" t="s">
        <v>51</v>
      </c>
      <c r="C43" s="227" t="s">
        <v>305</v>
      </c>
      <c r="D43" s="303"/>
      <c r="E43" s="288"/>
      <c r="F43" s="288"/>
      <c r="G43" s="288"/>
      <c r="H43" s="288"/>
      <c r="I43" s="288"/>
      <c r="J43" s="330">
        <f t="shared" si="0"/>
        <v>0</v>
      </c>
      <c r="K43" s="287"/>
    </row>
    <row r="44" spans="1:11" ht="14.4" x14ac:dyDescent="0.3">
      <c r="A44" s="320">
        <v>43</v>
      </c>
      <c r="B44" s="170"/>
      <c r="C44" s="170"/>
      <c r="D44" s="303"/>
      <c r="E44" s="288"/>
      <c r="F44" s="288"/>
      <c r="G44" s="288"/>
      <c r="H44" s="288"/>
      <c r="I44" s="288"/>
      <c r="J44" s="330">
        <f t="shared" si="0"/>
        <v>0</v>
      </c>
      <c r="K44" s="287"/>
    </row>
    <row r="45" spans="1:11" ht="14.4" x14ac:dyDescent="0.3">
      <c r="A45" s="320">
        <v>44</v>
      </c>
      <c r="B45" s="170"/>
      <c r="C45" s="170"/>
      <c r="D45" s="303"/>
      <c r="E45" s="288"/>
      <c r="F45" s="288"/>
      <c r="G45" s="288"/>
      <c r="H45" s="288"/>
      <c r="I45" s="288"/>
      <c r="J45" s="330">
        <f t="shared" si="0"/>
        <v>0</v>
      </c>
      <c r="K45" s="287"/>
    </row>
    <row r="46" spans="1:11" ht="14.4" x14ac:dyDescent="0.3">
      <c r="A46" s="320">
        <v>45</v>
      </c>
      <c r="B46" s="170"/>
      <c r="C46" s="170"/>
      <c r="D46" s="303"/>
      <c r="E46" s="288"/>
      <c r="F46" s="288"/>
      <c r="G46" s="288"/>
      <c r="H46" s="288"/>
      <c r="I46" s="288"/>
      <c r="J46" s="330">
        <f t="shared" si="0"/>
        <v>0</v>
      </c>
      <c r="K46" s="287"/>
    </row>
    <row r="47" spans="1:11" ht="14.4" x14ac:dyDescent="0.3">
      <c r="A47" s="320">
        <v>46</v>
      </c>
      <c r="B47" s="170"/>
      <c r="C47" s="170"/>
      <c r="D47" s="303"/>
      <c r="E47" s="288"/>
      <c r="F47" s="288"/>
      <c r="G47" s="288"/>
      <c r="H47" s="288"/>
      <c r="I47" s="288"/>
      <c r="J47" s="330">
        <f t="shared" si="0"/>
        <v>0</v>
      </c>
      <c r="K47" s="287"/>
    </row>
    <row r="48" spans="1:11" ht="14.4" x14ac:dyDescent="0.3">
      <c r="A48" s="320">
        <v>47</v>
      </c>
      <c r="B48" s="170"/>
      <c r="C48" s="170"/>
      <c r="D48" s="303"/>
      <c r="E48" s="288"/>
      <c r="F48" s="288"/>
      <c r="G48" s="288"/>
      <c r="H48" s="288"/>
      <c r="I48" s="288"/>
      <c r="J48" s="330">
        <f t="shared" si="0"/>
        <v>0</v>
      </c>
      <c r="K48" s="287"/>
    </row>
    <row r="49" spans="1:11" ht="14.4" x14ac:dyDescent="0.3">
      <c r="A49" s="320">
        <v>48</v>
      </c>
      <c r="B49" s="170"/>
      <c r="C49" s="170"/>
      <c r="D49" s="303"/>
      <c r="E49" s="288"/>
      <c r="F49" s="288"/>
      <c r="G49" s="288"/>
      <c r="H49" s="288"/>
      <c r="I49" s="288"/>
      <c r="J49" s="330">
        <f t="shared" si="0"/>
        <v>0</v>
      </c>
      <c r="K49" s="287"/>
    </row>
    <row r="50" spans="1:11" ht="14.4" x14ac:dyDescent="0.3">
      <c r="A50" s="320">
        <v>49</v>
      </c>
      <c r="B50" s="170"/>
      <c r="C50" s="170"/>
      <c r="D50" s="303"/>
      <c r="E50" s="288"/>
      <c r="F50" s="288"/>
      <c r="G50" s="288"/>
      <c r="H50" s="288"/>
      <c r="I50" s="288"/>
      <c r="J50" s="330">
        <f t="shared" si="0"/>
        <v>0</v>
      </c>
      <c r="K50" s="287"/>
    </row>
    <row r="51" spans="1:11" ht="14.4" x14ac:dyDescent="0.3">
      <c r="A51" s="320">
        <v>50</v>
      </c>
      <c r="B51" s="170"/>
      <c r="C51" s="170"/>
      <c r="D51" s="303"/>
      <c r="E51" s="288"/>
      <c r="F51" s="288"/>
      <c r="G51" s="288"/>
      <c r="H51" s="288"/>
      <c r="I51" s="288"/>
      <c r="J51" s="330">
        <f t="shared" si="0"/>
        <v>0</v>
      </c>
      <c r="K51" s="287"/>
    </row>
    <row r="52" spans="1:11" ht="14.4" x14ac:dyDescent="0.3">
      <c r="A52" s="320">
        <v>51</v>
      </c>
      <c r="B52" s="170"/>
      <c r="C52" s="170"/>
      <c r="D52" s="303"/>
      <c r="E52" s="288"/>
      <c r="F52" s="288"/>
      <c r="G52" s="288"/>
      <c r="H52" s="288"/>
      <c r="I52" s="288"/>
      <c r="J52" s="330">
        <f t="shared" si="0"/>
        <v>0</v>
      </c>
      <c r="K52" s="287"/>
    </row>
    <row r="53" spans="1:11" ht="14.4" x14ac:dyDescent="0.3">
      <c r="A53" s="320">
        <v>52</v>
      </c>
      <c r="B53" s="170"/>
      <c r="C53" s="170"/>
      <c r="D53" s="303"/>
      <c r="E53" s="288"/>
      <c r="F53" s="288"/>
      <c r="G53" s="288"/>
      <c r="H53" s="288"/>
      <c r="I53" s="288"/>
      <c r="J53" s="330">
        <f t="shared" si="0"/>
        <v>0</v>
      </c>
      <c r="K53" s="287"/>
    </row>
    <row r="54" spans="1:11" ht="14.4" x14ac:dyDescent="0.3">
      <c r="A54" s="320">
        <v>53</v>
      </c>
      <c r="B54" s="170"/>
      <c r="C54" s="170"/>
      <c r="D54" s="303"/>
      <c r="E54" s="288"/>
      <c r="F54" s="288"/>
      <c r="G54" s="288"/>
      <c r="H54" s="288"/>
      <c r="I54" s="288"/>
      <c r="J54" s="330">
        <f t="shared" si="0"/>
        <v>0</v>
      </c>
      <c r="K54" s="287"/>
    </row>
    <row r="55" spans="1:11" ht="14.4" x14ac:dyDescent="0.3">
      <c r="A55" s="320">
        <v>54</v>
      </c>
      <c r="B55" s="170"/>
      <c r="C55" s="170"/>
      <c r="D55" s="303"/>
      <c r="E55" s="288"/>
      <c r="F55" s="288"/>
      <c r="G55" s="288"/>
      <c r="H55" s="288"/>
      <c r="I55" s="288"/>
      <c r="J55" s="330">
        <f t="shared" si="0"/>
        <v>0</v>
      </c>
      <c r="K55" s="287"/>
    </row>
    <row r="56" spans="1:11" ht="14.4" x14ac:dyDescent="0.3">
      <c r="A56" s="320">
        <v>55</v>
      </c>
      <c r="B56" s="170"/>
      <c r="C56" s="170"/>
      <c r="D56" s="303"/>
      <c r="E56" s="288"/>
      <c r="F56" s="288"/>
      <c r="G56" s="288"/>
      <c r="H56" s="288"/>
      <c r="I56" s="288"/>
      <c r="J56" s="330">
        <f t="shared" si="0"/>
        <v>0</v>
      </c>
      <c r="K56" s="287"/>
    </row>
    <row r="57" spans="1:11" ht="14.4" x14ac:dyDescent="0.3">
      <c r="A57" s="320">
        <v>56</v>
      </c>
      <c r="B57" s="170"/>
      <c r="C57" s="170"/>
      <c r="D57" s="303"/>
      <c r="E57" s="288"/>
      <c r="F57" s="288"/>
      <c r="G57" s="288"/>
      <c r="H57" s="288"/>
      <c r="I57" s="288"/>
      <c r="J57" s="330">
        <f t="shared" si="0"/>
        <v>0</v>
      </c>
      <c r="K57" s="287"/>
    </row>
    <row r="58" spans="1:11" ht="14.4" x14ac:dyDescent="0.3">
      <c r="A58" s="320">
        <v>57</v>
      </c>
      <c r="B58" s="170"/>
      <c r="C58" s="170"/>
      <c r="D58" s="303"/>
      <c r="E58" s="288"/>
      <c r="F58" s="288"/>
      <c r="G58" s="288"/>
      <c r="H58" s="288"/>
      <c r="I58" s="288"/>
      <c r="J58" s="330">
        <f t="shared" si="0"/>
        <v>0</v>
      </c>
      <c r="K58" s="287"/>
    </row>
    <row r="59" spans="1:11" ht="14.4" x14ac:dyDescent="0.3">
      <c r="A59" s="320">
        <v>58</v>
      </c>
      <c r="B59" s="170"/>
      <c r="C59" s="170"/>
      <c r="D59" s="303"/>
      <c r="E59" s="288"/>
      <c r="F59" s="288"/>
      <c r="G59" s="288"/>
      <c r="H59" s="288"/>
      <c r="I59" s="288"/>
      <c r="J59" s="330">
        <f t="shared" si="0"/>
        <v>0</v>
      </c>
      <c r="K59" s="287"/>
    </row>
    <row r="60" spans="1:11" ht="14.4" x14ac:dyDescent="0.3">
      <c r="A60" s="320">
        <v>59</v>
      </c>
      <c r="B60" s="170"/>
      <c r="C60" s="170"/>
      <c r="D60" s="303"/>
      <c r="E60" s="288"/>
      <c r="F60" s="288"/>
      <c r="G60" s="288"/>
      <c r="H60" s="288"/>
      <c r="I60" s="288"/>
      <c r="J60" s="330">
        <f t="shared" si="0"/>
        <v>0</v>
      </c>
      <c r="K60" s="287"/>
    </row>
    <row r="61" spans="1:11" ht="14.4" x14ac:dyDescent="0.3">
      <c r="A61" s="320">
        <v>60</v>
      </c>
      <c r="B61" s="170"/>
      <c r="C61" s="170"/>
      <c r="D61" s="303"/>
      <c r="E61" s="288"/>
      <c r="F61" s="288"/>
      <c r="G61" s="288"/>
      <c r="H61" s="288"/>
      <c r="I61" s="288"/>
      <c r="J61" s="330">
        <f t="shared" si="0"/>
        <v>0</v>
      </c>
      <c r="K61" s="287"/>
    </row>
    <row r="62" spans="1:11" ht="14.4" x14ac:dyDescent="0.3">
      <c r="A62" s="320">
        <v>61</v>
      </c>
      <c r="B62" s="170"/>
      <c r="C62" s="170"/>
      <c r="D62" s="303"/>
      <c r="E62" s="288"/>
      <c r="F62" s="288"/>
      <c r="G62" s="288"/>
      <c r="H62" s="288"/>
      <c r="I62" s="288"/>
      <c r="J62" s="330">
        <f t="shared" si="0"/>
        <v>0</v>
      </c>
      <c r="K62" s="287"/>
    </row>
    <row r="63" spans="1:11" ht="14.4" x14ac:dyDescent="0.3">
      <c r="A63" s="320">
        <v>62</v>
      </c>
      <c r="B63" s="170"/>
      <c r="C63" s="170"/>
      <c r="D63" s="303"/>
      <c r="E63" s="288"/>
      <c r="F63" s="288"/>
      <c r="G63" s="288"/>
      <c r="H63" s="288"/>
      <c r="I63" s="288"/>
      <c r="J63" s="330">
        <f t="shared" si="0"/>
        <v>0</v>
      </c>
      <c r="K63" s="287"/>
    </row>
    <row r="64" spans="1:11" ht="14.4" x14ac:dyDescent="0.3">
      <c r="A64" s="320">
        <v>63</v>
      </c>
      <c r="B64" s="170"/>
      <c r="C64" s="170"/>
      <c r="D64" s="303"/>
      <c r="E64" s="288"/>
      <c r="F64" s="288"/>
      <c r="G64" s="288"/>
      <c r="H64" s="288"/>
      <c r="I64" s="288"/>
      <c r="J64" s="330">
        <f t="shared" si="0"/>
        <v>0</v>
      </c>
      <c r="K64" s="287"/>
    </row>
    <row r="65" spans="1:11" ht="14.4" x14ac:dyDescent="0.3">
      <c r="A65" s="320">
        <v>64</v>
      </c>
      <c r="B65" s="170"/>
      <c r="C65" s="170"/>
      <c r="D65" s="303"/>
      <c r="E65" s="288"/>
      <c r="F65" s="288"/>
      <c r="G65" s="288"/>
      <c r="H65" s="288"/>
      <c r="I65" s="288"/>
      <c r="J65" s="330">
        <f t="shared" si="0"/>
        <v>0</v>
      </c>
      <c r="K65" s="287"/>
    </row>
    <row r="66" spans="1:11" ht="14.4" x14ac:dyDescent="0.3">
      <c r="A66" s="320">
        <v>65</v>
      </c>
      <c r="B66" s="170"/>
      <c r="C66" s="170"/>
      <c r="D66" s="303"/>
      <c r="E66" s="288"/>
      <c r="F66" s="288"/>
      <c r="G66" s="288"/>
      <c r="H66" s="288"/>
      <c r="I66" s="288"/>
      <c r="J66" s="330">
        <f t="shared" si="0"/>
        <v>0</v>
      </c>
      <c r="K66" s="287"/>
    </row>
    <row r="67" spans="1:11" ht="14.4" x14ac:dyDescent="0.3">
      <c r="A67" s="320">
        <v>66</v>
      </c>
      <c r="B67" s="170"/>
      <c r="C67" s="170"/>
      <c r="D67" s="303"/>
      <c r="E67" s="288"/>
      <c r="F67" s="288"/>
      <c r="G67" s="288"/>
      <c r="H67" s="288"/>
      <c r="I67" s="288"/>
      <c r="J67" s="330">
        <f t="shared" ref="J67:J101" si="1">SUM(E67:I67)</f>
        <v>0</v>
      </c>
      <c r="K67" s="287"/>
    </row>
    <row r="68" spans="1:11" ht="14.4" x14ac:dyDescent="0.3">
      <c r="A68" s="320">
        <v>67</v>
      </c>
      <c r="B68" s="170"/>
      <c r="C68" s="170"/>
      <c r="D68" s="303"/>
      <c r="E68" s="288"/>
      <c r="F68" s="288"/>
      <c r="G68" s="288"/>
      <c r="H68" s="288"/>
      <c r="I68" s="288"/>
      <c r="J68" s="330">
        <f t="shared" si="1"/>
        <v>0</v>
      </c>
      <c r="K68" s="287"/>
    </row>
    <row r="69" spans="1:11" ht="14.4" x14ac:dyDescent="0.3">
      <c r="A69" s="320">
        <v>68</v>
      </c>
      <c r="B69" s="170"/>
      <c r="C69" s="170"/>
      <c r="D69" s="303"/>
      <c r="E69" s="288"/>
      <c r="F69" s="288"/>
      <c r="G69" s="288"/>
      <c r="H69" s="288"/>
      <c r="I69" s="288"/>
      <c r="J69" s="330">
        <f t="shared" si="1"/>
        <v>0</v>
      </c>
      <c r="K69" s="287"/>
    </row>
    <row r="70" spans="1:11" ht="14.4" x14ac:dyDescent="0.3">
      <c r="A70" s="320">
        <v>69</v>
      </c>
      <c r="B70" s="170"/>
      <c r="C70" s="170"/>
      <c r="D70" s="303"/>
      <c r="E70" s="288"/>
      <c r="F70" s="288"/>
      <c r="G70" s="288"/>
      <c r="H70" s="288"/>
      <c r="I70" s="288"/>
      <c r="J70" s="330">
        <f t="shared" si="1"/>
        <v>0</v>
      </c>
      <c r="K70" s="287"/>
    </row>
    <row r="71" spans="1:11" ht="14.4" x14ac:dyDescent="0.3">
      <c r="A71" s="320">
        <v>70</v>
      </c>
      <c r="B71" s="170"/>
      <c r="C71" s="170"/>
      <c r="D71" s="303"/>
      <c r="E71" s="288"/>
      <c r="F71" s="288"/>
      <c r="G71" s="288"/>
      <c r="H71" s="288"/>
      <c r="I71" s="288"/>
      <c r="J71" s="330">
        <f t="shared" si="1"/>
        <v>0</v>
      </c>
      <c r="K71" s="287"/>
    </row>
    <row r="72" spans="1:11" ht="14.4" x14ac:dyDescent="0.3">
      <c r="A72" s="320">
        <v>71</v>
      </c>
      <c r="B72" s="170"/>
      <c r="C72" s="170"/>
      <c r="D72" s="303"/>
      <c r="E72" s="288"/>
      <c r="F72" s="288"/>
      <c r="G72" s="288"/>
      <c r="H72" s="288"/>
      <c r="I72" s="288"/>
      <c r="J72" s="330">
        <f t="shared" si="1"/>
        <v>0</v>
      </c>
      <c r="K72" s="287"/>
    </row>
    <row r="73" spans="1:11" ht="14.4" x14ac:dyDescent="0.3">
      <c r="A73" s="320">
        <v>72</v>
      </c>
      <c r="B73" s="170"/>
      <c r="C73" s="170"/>
      <c r="D73" s="303"/>
      <c r="E73" s="288"/>
      <c r="F73" s="288"/>
      <c r="G73" s="288"/>
      <c r="H73" s="288"/>
      <c r="I73" s="288"/>
      <c r="J73" s="330">
        <f t="shared" si="1"/>
        <v>0</v>
      </c>
      <c r="K73" s="287"/>
    </row>
    <row r="74" spans="1:11" ht="14.4" x14ac:dyDescent="0.3">
      <c r="A74" s="320">
        <v>73</v>
      </c>
      <c r="B74" s="170"/>
      <c r="C74" s="170"/>
      <c r="D74" s="303"/>
      <c r="E74" s="288"/>
      <c r="F74" s="288"/>
      <c r="G74" s="288"/>
      <c r="H74" s="288"/>
      <c r="I74" s="288"/>
      <c r="J74" s="330">
        <f t="shared" si="1"/>
        <v>0</v>
      </c>
      <c r="K74" s="287"/>
    </row>
    <row r="75" spans="1:11" ht="14.4" x14ac:dyDescent="0.3">
      <c r="A75" s="320">
        <v>74</v>
      </c>
      <c r="B75" s="170"/>
      <c r="C75" s="170"/>
      <c r="D75" s="303"/>
      <c r="E75" s="288"/>
      <c r="F75" s="288"/>
      <c r="G75" s="288"/>
      <c r="H75" s="288"/>
      <c r="I75" s="288"/>
      <c r="J75" s="330">
        <f t="shared" si="1"/>
        <v>0</v>
      </c>
      <c r="K75" s="287"/>
    </row>
    <row r="76" spans="1:11" ht="14.4" x14ac:dyDescent="0.3">
      <c r="A76" s="320">
        <v>75</v>
      </c>
      <c r="B76" s="170"/>
      <c r="C76" s="170"/>
      <c r="D76" s="303"/>
      <c r="E76" s="288"/>
      <c r="F76" s="288"/>
      <c r="G76" s="288"/>
      <c r="H76" s="288"/>
      <c r="I76" s="288"/>
      <c r="J76" s="330">
        <f t="shared" si="1"/>
        <v>0</v>
      </c>
      <c r="K76" s="287"/>
    </row>
    <row r="77" spans="1:11" ht="14.4" x14ac:dyDescent="0.3">
      <c r="A77" s="320">
        <v>76</v>
      </c>
      <c r="B77" s="170"/>
      <c r="C77" s="170"/>
      <c r="D77" s="303"/>
      <c r="E77" s="288"/>
      <c r="F77" s="288"/>
      <c r="G77" s="288"/>
      <c r="H77" s="288"/>
      <c r="I77" s="288"/>
      <c r="J77" s="330">
        <f t="shared" si="1"/>
        <v>0</v>
      </c>
      <c r="K77" s="287"/>
    </row>
    <row r="78" spans="1:11" ht="14.4" x14ac:dyDescent="0.3">
      <c r="A78" s="320">
        <v>77</v>
      </c>
      <c r="B78" s="170"/>
      <c r="C78" s="170"/>
      <c r="D78" s="303"/>
      <c r="E78" s="288"/>
      <c r="F78" s="288"/>
      <c r="G78" s="288"/>
      <c r="H78" s="288"/>
      <c r="I78" s="288"/>
      <c r="J78" s="330">
        <f t="shared" si="1"/>
        <v>0</v>
      </c>
      <c r="K78" s="287"/>
    </row>
    <row r="79" spans="1:11" ht="14.4" x14ac:dyDescent="0.3">
      <c r="A79" s="320">
        <v>78</v>
      </c>
      <c r="B79" s="170"/>
      <c r="C79" s="170"/>
      <c r="D79" s="303"/>
      <c r="E79" s="288"/>
      <c r="F79" s="288"/>
      <c r="G79" s="288"/>
      <c r="H79" s="288"/>
      <c r="I79" s="288"/>
      <c r="J79" s="330">
        <f t="shared" si="1"/>
        <v>0</v>
      </c>
      <c r="K79" s="287"/>
    </row>
    <row r="80" spans="1:11" ht="14.4" x14ac:dyDescent="0.3">
      <c r="A80" s="320">
        <v>79</v>
      </c>
      <c r="B80" s="170"/>
      <c r="C80" s="170"/>
      <c r="D80" s="303"/>
      <c r="E80" s="288"/>
      <c r="F80" s="288"/>
      <c r="G80" s="288"/>
      <c r="H80" s="288"/>
      <c r="I80" s="288"/>
      <c r="J80" s="330">
        <f t="shared" si="1"/>
        <v>0</v>
      </c>
      <c r="K80" s="287"/>
    </row>
    <row r="81" spans="1:11" ht="14.4" x14ac:dyDescent="0.3">
      <c r="A81" s="320">
        <v>80</v>
      </c>
      <c r="B81" s="170"/>
      <c r="C81" s="170"/>
      <c r="D81" s="303"/>
      <c r="E81" s="288"/>
      <c r="F81" s="288"/>
      <c r="G81" s="288"/>
      <c r="H81" s="288"/>
      <c r="I81" s="288"/>
      <c r="J81" s="330">
        <f t="shared" si="1"/>
        <v>0</v>
      </c>
      <c r="K81" s="287"/>
    </row>
    <row r="82" spans="1:11" ht="14.4" x14ac:dyDescent="0.3">
      <c r="A82" s="320">
        <v>81</v>
      </c>
      <c r="B82" s="170"/>
      <c r="C82" s="170"/>
      <c r="D82" s="303"/>
      <c r="E82" s="288"/>
      <c r="F82" s="288"/>
      <c r="G82" s="288"/>
      <c r="H82" s="288"/>
      <c r="I82" s="288"/>
      <c r="J82" s="330">
        <f t="shared" si="1"/>
        <v>0</v>
      </c>
      <c r="K82" s="287"/>
    </row>
    <row r="83" spans="1:11" ht="14.4" x14ac:dyDescent="0.3">
      <c r="A83" s="320">
        <v>82</v>
      </c>
      <c r="B83" s="170"/>
      <c r="C83" s="170"/>
      <c r="D83" s="303"/>
      <c r="E83" s="288"/>
      <c r="F83" s="288"/>
      <c r="G83" s="288"/>
      <c r="H83" s="288"/>
      <c r="I83" s="288"/>
      <c r="J83" s="330">
        <f t="shared" si="1"/>
        <v>0</v>
      </c>
      <c r="K83" s="287"/>
    </row>
    <row r="84" spans="1:11" ht="14.4" x14ac:dyDescent="0.3">
      <c r="A84" s="320">
        <v>83</v>
      </c>
      <c r="B84" s="170"/>
      <c r="C84" s="170"/>
      <c r="D84" s="303"/>
      <c r="E84" s="288"/>
      <c r="F84" s="288"/>
      <c r="G84" s="288"/>
      <c r="H84" s="288"/>
      <c r="I84" s="288"/>
      <c r="J84" s="330">
        <f t="shared" si="1"/>
        <v>0</v>
      </c>
      <c r="K84" s="287"/>
    </row>
    <row r="85" spans="1:11" ht="14.4" x14ac:dyDescent="0.3">
      <c r="A85" s="320">
        <v>84</v>
      </c>
      <c r="B85" s="170"/>
      <c r="C85" s="170"/>
      <c r="D85" s="303"/>
      <c r="E85" s="288"/>
      <c r="F85" s="288"/>
      <c r="G85" s="288"/>
      <c r="H85" s="288"/>
      <c r="I85" s="288"/>
      <c r="J85" s="330">
        <f t="shared" si="1"/>
        <v>0</v>
      </c>
      <c r="K85" s="287"/>
    </row>
    <row r="86" spans="1:11" ht="14.4" x14ac:dyDescent="0.3">
      <c r="A86" s="320">
        <v>85</v>
      </c>
      <c r="B86" s="170"/>
      <c r="C86" s="170"/>
      <c r="D86" s="303"/>
      <c r="E86" s="288"/>
      <c r="F86" s="288"/>
      <c r="G86" s="288"/>
      <c r="H86" s="288"/>
      <c r="I86" s="288"/>
      <c r="J86" s="330">
        <f t="shared" si="1"/>
        <v>0</v>
      </c>
      <c r="K86" s="287"/>
    </row>
    <row r="87" spans="1:11" ht="14.4" x14ac:dyDescent="0.3">
      <c r="A87" s="320">
        <v>86</v>
      </c>
      <c r="B87" s="170"/>
      <c r="C87" s="170"/>
      <c r="D87" s="303"/>
      <c r="E87" s="288"/>
      <c r="F87" s="288"/>
      <c r="G87" s="288"/>
      <c r="H87" s="288"/>
      <c r="I87" s="288"/>
      <c r="J87" s="330">
        <f t="shared" si="1"/>
        <v>0</v>
      </c>
      <c r="K87" s="287"/>
    </row>
    <row r="88" spans="1:11" ht="14.4" x14ac:dyDescent="0.3">
      <c r="A88" s="320">
        <v>87</v>
      </c>
      <c r="B88" s="170"/>
      <c r="C88" s="170"/>
      <c r="D88" s="303"/>
      <c r="E88" s="288"/>
      <c r="F88" s="288"/>
      <c r="G88" s="288"/>
      <c r="H88" s="288"/>
      <c r="I88" s="288"/>
      <c r="J88" s="330">
        <f t="shared" si="1"/>
        <v>0</v>
      </c>
      <c r="K88" s="287"/>
    </row>
    <row r="89" spans="1:11" ht="14.4" x14ac:dyDescent="0.3">
      <c r="A89" s="320">
        <v>88</v>
      </c>
      <c r="B89" s="170"/>
      <c r="C89" s="170"/>
      <c r="D89" s="303"/>
      <c r="E89" s="288"/>
      <c r="F89" s="288"/>
      <c r="G89" s="288"/>
      <c r="H89" s="288"/>
      <c r="I89" s="288"/>
      <c r="J89" s="330">
        <f t="shared" si="1"/>
        <v>0</v>
      </c>
      <c r="K89" s="287"/>
    </row>
    <row r="90" spans="1:11" ht="14.4" x14ac:dyDescent="0.3">
      <c r="A90" s="320">
        <v>89</v>
      </c>
      <c r="B90" s="170"/>
      <c r="C90" s="170"/>
      <c r="D90" s="303"/>
      <c r="E90" s="288"/>
      <c r="F90" s="288"/>
      <c r="G90" s="288"/>
      <c r="H90" s="288"/>
      <c r="I90" s="288"/>
      <c r="J90" s="330">
        <f t="shared" si="1"/>
        <v>0</v>
      </c>
      <c r="K90" s="287"/>
    </row>
    <row r="91" spans="1:11" ht="14.4" x14ac:dyDescent="0.3">
      <c r="A91" s="320">
        <v>90</v>
      </c>
      <c r="B91" s="170"/>
      <c r="C91" s="170"/>
      <c r="D91" s="303"/>
      <c r="E91" s="288"/>
      <c r="F91" s="288"/>
      <c r="G91" s="288"/>
      <c r="H91" s="288"/>
      <c r="I91" s="288"/>
      <c r="J91" s="330">
        <f t="shared" si="1"/>
        <v>0</v>
      </c>
      <c r="K91" s="287"/>
    </row>
    <row r="92" spans="1:11" ht="14.4" x14ac:dyDescent="0.3">
      <c r="A92" s="320">
        <v>91</v>
      </c>
      <c r="B92" s="170"/>
      <c r="C92" s="170"/>
      <c r="D92" s="303"/>
      <c r="E92" s="288"/>
      <c r="F92" s="288"/>
      <c r="G92" s="288"/>
      <c r="H92" s="288"/>
      <c r="I92" s="288"/>
      <c r="J92" s="330">
        <f t="shared" si="1"/>
        <v>0</v>
      </c>
      <c r="K92" s="287"/>
    </row>
    <row r="93" spans="1:11" ht="14.4" x14ac:dyDescent="0.3">
      <c r="A93" s="320">
        <v>92</v>
      </c>
      <c r="B93" s="170"/>
      <c r="C93" s="170"/>
      <c r="D93" s="303"/>
      <c r="E93" s="288"/>
      <c r="F93" s="288"/>
      <c r="G93" s="288"/>
      <c r="H93" s="288"/>
      <c r="I93" s="288"/>
      <c r="J93" s="330">
        <f t="shared" si="1"/>
        <v>0</v>
      </c>
      <c r="K93" s="287"/>
    </row>
    <row r="94" spans="1:11" ht="14.4" x14ac:dyDescent="0.3">
      <c r="A94" s="320">
        <v>93</v>
      </c>
      <c r="B94" s="170"/>
      <c r="C94" s="170"/>
      <c r="D94" s="303"/>
      <c r="E94" s="288"/>
      <c r="F94" s="288"/>
      <c r="G94" s="288"/>
      <c r="H94" s="288"/>
      <c r="I94" s="288"/>
      <c r="J94" s="330">
        <f t="shared" si="1"/>
        <v>0</v>
      </c>
      <c r="K94" s="287"/>
    </row>
    <row r="95" spans="1:11" ht="14.4" x14ac:dyDescent="0.3">
      <c r="A95" s="320">
        <v>94</v>
      </c>
      <c r="B95" s="170"/>
      <c r="C95" s="170"/>
      <c r="D95" s="303"/>
      <c r="E95" s="288"/>
      <c r="F95" s="288"/>
      <c r="G95" s="288"/>
      <c r="H95" s="288"/>
      <c r="I95" s="288"/>
      <c r="J95" s="330">
        <f t="shared" si="1"/>
        <v>0</v>
      </c>
      <c r="K95" s="287"/>
    </row>
    <row r="96" spans="1:11" ht="14.4" x14ac:dyDescent="0.3">
      <c r="A96" s="320">
        <v>95</v>
      </c>
      <c r="B96" s="170"/>
      <c r="C96" s="170"/>
      <c r="D96" s="303"/>
      <c r="E96" s="288"/>
      <c r="F96" s="288"/>
      <c r="G96" s="288"/>
      <c r="H96" s="288"/>
      <c r="I96" s="288"/>
      <c r="J96" s="330">
        <f t="shared" si="1"/>
        <v>0</v>
      </c>
      <c r="K96" s="287"/>
    </row>
    <row r="97" spans="1:11" ht="14.4" x14ac:dyDescent="0.3">
      <c r="A97" s="320">
        <v>96</v>
      </c>
      <c r="B97" s="170"/>
      <c r="C97" s="170"/>
      <c r="D97" s="303"/>
      <c r="E97" s="288"/>
      <c r="F97" s="288"/>
      <c r="G97" s="288"/>
      <c r="H97" s="288"/>
      <c r="I97" s="288"/>
      <c r="J97" s="330">
        <f t="shared" si="1"/>
        <v>0</v>
      </c>
      <c r="K97" s="287"/>
    </row>
    <row r="98" spans="1:11" ht="14.4" x14ac:dyDescent="0.3">
      <c r="A98" s="320">
        <v>97</v>
      </c>
      <c r="B98" s="170"/>
      <c r="C98" s="170"/>
      <c r="D98" s="303"/>
      <c r="E98" s="288"/>
      <c r="F98" s="288"/>
      <c r="G98" s="288"/>
      <c r="H98" s="288"/>
      <c r="I98" s="288"/>
      <c r="J98" s="330">
        <f t="shared" si="1"/>
        <v>0</v>
      </c>
      <c r="K98" s="287"/>
    </row>
    <row r="99" spans="1:11" ht="14.4" x14ac:dyDescent="0.3">
      <c r="A99" s="320">
        <v>98</v>
      </c>
      <c r="B99" s="170"/>
      <c r="C99" s="170"/>
      <c r="D99" s="303"/>
      <c r="E99" s="288"/>
      <c r="F99" s="288"/>
      <c r="G99" s="288"/>
      <c r="H99" s="288"/>
      <c r="I99" s="288"/>
      <c r="J99" s="330">
        <f t="shared" si="1"/>
        <v>0</v>
      </c>
      <c r="K99" s="287"/>
    </row>
    <row r="100" spans="1:11" ht="14.4" x14ac:dyDescent="0.3">
      <c r="A100" s="320">
        <v>99</v>
      </c>
      <c r="B100" s="170"/>
      <c r="C100" s="170"/>
      <c r="D100" s="303"/>
      <c r="E100" s="288"/>
      <c r="F100" s="288"/>
      <c r="G100" s="288"/>
      <c r="H100" s="288"/>
      <c r="I100" s="288"/>
      <c r="J100" s="330">
        <f t="shared" si="1"/>
        <v>0</v>
      </c>
      <c r="K100" s="287"/>
    </row>
    <row r="101" spans="1:11" ht="15" thickBot="1" x14ac:dyDescent="0.35">
      <c r="A101" s="320">
        <v>100</v>
      </c>
      <c r="B101" s="176"/>
      <c r="C101" s="176"/>
      <c r="D101" s="327"/>
      <c r="E101" s="290"/>
      <c r="F101" s="290"/>
      <c r="G101" s="290"/>
      <c r="H101" s="290"/>
      <c r="I101" s="290"/>
      <c r="J101" s="331">
        <f t="shared" si="1"/>
        <v>0</v>
      </c>
      <c r="K101" s="289"/>
    </row>
    <row r="102" spans="1:11" ht="14.4" x14ac:dyDescent="0.3">
      <c r="A102" s="320">
        <v>101</v>
      </c>
    </row>
  </sheetData>
  <sortState xmlns:xlrd2="http://schemas.microsoft.com/office/spreadsheetml/2017/richdata2" ref="A2:C43">
    <sortCondition ref="A2:A43"/>
  </sortState>
  <printOptions gridLines="1"/>
  <pageMargins left="0.7" right="0.7" top="0.75" bottom="0.75" header="0.3" footer="0.3"/>
  <pageSetup scale="85" orientation="landscape" r:id="rId1"/>
  <headerFooter>
    <oddHeader>&amp;C&amp;16Maturity Results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K101"/>
  <sheetViews>
    <sheetView zoomScaleNormal="100" workbookViewId="0">
      <pane ySplit="1" topLeftCell="A2" activePane="bottomLeft" state="frozen"/>
      <selection pane="bottomLeft" activeCell="A2" sqref="A2:A43"/>
    </sheetView>
  </sheetViews>
  <sheetFormatPr defaultColWidth="8.69921875" defaultRowHeight="13.8" x14ac:dyDescent="0.25"/>
  <cols>
    <col min="1" max="1" width="3.796875" style="113" customWidth="1"/>
    <col min="2" max="2" width="23.5" style="12" customWidth="1"/>
    <col min="3" max="3" width="13.19921875" style="12" customWidth="1"/>
    <col min="4" max="4" width="9" style="328"/>
    <col min="5" max="8" width="9.19921875" style="12" customWidth="1"/>
    <col min="9" max="9" width="9.5" style="12" customWidth="1"/>
    <col min="10" max="10" width="9.19921875" customWidth="1"/>
    <col min="11" max="11" width="9" style="328"/>
    <col min="12" max="16384" width="8.69921875" style="12"/>
  </cols>
  <sheetData>
    <row r="1" spans="1:11" s="107" customFormat="1" ht="14.4" x14ac:dyDescent="0.3">
      <c r="A1" s="194"/>
      <c r="B1" s="194" t="s">
        <v>15</v>
      </c>
      <c r="C1" s="194" t="s">
        <v>16</v>
      </c>
      <c r="D1" s="226" t="s">
        <v>17</v>
      </c>
      <c r="E1" s="194" t="s">
        <v>18</v>
      </c>
      <c r="F1" s="194" t="s">
        <v>19</v>
      </c>
      <c r="G1" s="194" t="s">
        <v>20</v>
      </c>
      <c r="H1" s="194" t="s">
        <v>21</v>
      </c>
      <c r="I1" s="194" t="s">
        <v>22</v>
      </c>
      <c r="J1" s="195" t="s">
        <v>24</v>
      </c>
      <c r="K1" s="226" t="s">
        <v>25</v>
      </c>
    </row>
    <row r="2" spans="1:11" ht="14.4" x14ac:dyDescent="0.3">
      <c r="A2" s="320">
        <v>1</v>
      </c>
      <c r="B2" s="170" t="s">
        <v>51</v>
      </c>
      <c r="C2" s="170" t="s">
        <v>305</v>
      </c>
      <c r="D2" s="387"/>
      <c r="E2" s="335"/>
      <c r="F2" s="336"/>
      <c r="G2" s="336"/>
      <c r="H2" s="333"/>
      <c r="I2" s="333"/>
      <c r="J2" s="377">
        <f>SUM(E2:I2)</f>
        <v>0</v>
      </c>
      <c r="K2" s="334"/>
    </row>
    <row r="3" spans="1:11" ht="14.4" x14ac:dyDescent="0.3">
      <c r="A3" s="320">
        <v>2</v>
      </c>
      <c r="B3" s="170" t="s">
        <v>259</v>
      </c>
      <c r="C3" s="170" t="s">
        <v>304</v>
      </c>
      <c r="D3" s="387"/>
      <c r="E3" s="335"/>
      <c r="F3" s="336"/>
      <c r="G3" s="336"/>
      <c r="H3" s="333"/>
      <c r="I3" s="333"/>
      <c r="J3" s="377">
        <f t="shared" ref="J3:J66" si="0">SUM(E3:I3)</f>
        <v>0</v>
      </c>
      <c r="K3" s="334"/>
    </row>
    <row r="4" spans="1:11" ht="14.4" x14ac:dyDescent="0.3">
      <c r="A4" s="320">
        <v>3</v>
      </c>
      <c r="B4" s="227" t="s">
        <v>192</v>
      </c>
      <c r="C4" s="227" t="s">
        <v>303</v>
      </c>
      <c r="D4" s="387"/>
      <c r="E4" s="335"/>
      <c r="F4" s="336"/>
      <c r="G4" s="336"/>
      <c r="H4" s="333"/>
      <c r="I4" s="333"/>
      <c r="J4" s="377">
        <f t="shared" si="0"/>
        <v>0</v>
      </c>
      <c r="K4" s="334"/>
    </row>
    <row r="5" spans="1:11" ht="14.4" x14ac:dyDescent="0.3">
      <c r="A5" s="320">
        <v>4</v>
      </c>
      <c r="B5" s="227" t="s">
        <v>26</v>
      </c>
      <c r="C5" s="227" t="s">
        <v>302</v>
      </c>
      <c r="D5" s="387"/>
      <c r="E5" s="335"/>
      <c r="F5" s="336"/>
      <c r="G5" s="336"/>
      <c r="H5" s="333"/>
      <c r="I5" s="333"/>
      <c r="J5" s="377">
        <f t="shared" si="0"/>
        <v>0</v>
      </c>
      <c r="K5" s="334"/>
    </row>
    <row r="6" spans="1:11" ht="14.4" x14ac:dyDescent="0.3">
      <c r="A6" s="320">
        <v>5</v>
      </c>
      <c r="B6" s="227" t="s">
        <v>207</v>
      </c>
      <c r="C6" s="227" t="s">
        <v>301</v>
      </c>
      <c r="D6" s="387"/>
      <c r="E6" s="335"/>
      <c r="F6" s="336"/>
      <c r="G6" s="336"/>
      <c r="H6" s="333"/>
      <c r="I6" s="333"/>
      <c r="J6" s="377">
        <f t="shared" si="0"/>
        <v>0</v>
      </c>
      <c r="K6" s="334"/>
    </row>
    <row r="7" spans="1:11" ht="14.4" x14ac:dyDescent="0.3">
      <c r="A7" s="320">
        <v>6</v>
      </c>
      <c r="B7" s="227" t="s">
        <v>203</v>
      </c>
      <c r="C7" s="227" t="s">
        <v>257</v>
      </c>
      <c r="D7" s="387"/>
      <c r="E7" s="335"/>
      <c r="F7" s="336"/>
      <c r="G7" s="336"/>
      <c r="H7" s="333"/>
      <c r="I7" s="333"/>
      <c r="J7" s="377">
        <f t="shared" si="0"/>
        <v>0</v>
      </c>
      <c r="K7" s="334"/>
    </row>
    <row r="8" spans="1:11" ht="14.4" x14ac:dyDescent="0.3">
      <c r="A8" s="320">
        <v>7</v>
      </c>
      <c r="B8" s="227" t="s">
        <v>120</v>
      </c>
      <c r="C8" s="227" t="s">
        <v>180</v>
      </c>
      <c r="D8" s="387"/>
      <c r="E8" s="335"/>
      <c r="F8" s="336"/>
      <c r="G8" s="336"/>
      <c r="H8" s="333"/>
      <c r="I8" s="333"/>
      <c r="J8" s="377">
        <f t="shared" si="0"/>
        <v>0</v>
      </c>
      <c r="K8" s="334"/>
    </row>
    <row r="9" spans="1:11" ht="14.4" x14ac:dyDescent="0.3">
      <c r="A9" s="320">
        <v>8</v>
      </c>
      <c r="B9" s="227" t="s">
        <v>205</v>
      </c>
      <c r="C9" s="227" t="s">
        <v>300</v>
      </c>
      <c r="D9" s="387"/>
      <c r="E9" s="335"/>
      <c r="F9" s="336"/>
      <c r="G9" s="336"/>
      <c r="H9" s="333"/>
      <c r="I9" s="333"/>
      <c r="J9" s="377">
        <f t="shared" si="0"/>
        <v>0</v>
      </c>
      <c r="K9" s="334"/>
    </row>
    <row r="10" spans="1:11" ht="14.4" x14ac:dyDescent="0.3">
      <c r="A10" s="320">
        <v>9</v>
      </c>
      <c r="B10" s="227" t="s">
        <v>192</v>
      </c>
      <c r="C10" s="227" t="s">
        <v>299</v>
      </c>
      <c r="D10" s="387"/>
      <c r="E10" s="335"/>
      <c r="F10" s="336"/>
      <c r="G10" s="336"/>
      <c r="H10" s="333"/>
      <c r="I10" s="333"/>
      <c r="J10" s="377">
        <f t="shared" si="0"/>
        <v>0</v>
      </c>
      <c r="K10" s="334"/>
    </row>
    <row r="11" spans="1:11" ht="14.4" x14ac:dyDescent="0.3">
      <c r="A11" s="320">
        <v>10</v>
      </c>
      <c r="B11" s="227" t="s">
        <v>297</v>
      </c>
      <c r="C11" s="227" t="s">
        <v>298</v>
      </c>
      <c r="D11" s="387"/>
      <c r="E11" s="335"/>
      <c r="F11" s="336"/>
      <c r="G11" s="336"/>
      <c r="H11" s="333"/>
      <c r="I11" s="333"/>
      <c r="J11" s="377">
        <f t="shared" si="0"/>
        <v>0</v>
      </c>
      <c r="K11" s="334"/>
    </row>
    <row r="12" spans="1:11" ht="14.4" x14ac:dyDescent="0.3">
      <c r="A12" s="320">
        <v>11</v>
      </c>
      <c r="B12" s="227" t="s">
        <v>120</v>
      </c>
      <c r="C12" s="227" t="s">
        <v>296</v>
      </c>
      <c r="D12" s="387"/>
      <c r="E12" s="335"/>
      <c r="F12" s="336"/>
      <c r="G12" s="336"/>
      <c r="H12" s="333"/>
      <c r="I12" s="333"/>
      <c r="J12" s="377">
        <f t="shared" si="0"/>
        <v>0</v>
      </c>
      <c r="K12" s="334"/>
    </row>
    <row r="13" spans="1:11" ht="14.4" x14ac:dyDescent="0.3">
      <c r="A13" s="320">
        <v>12</v>
      </c>
      <c r="B13" s="227" t="s">
        <v>282</v>
      </c>
      <c r="C13" s="227" t="s">
        <v>295</v>
      </c>
      <c r="D13" s="387"/>
      <c r="E13" s="335"/>
      <c r="F13" s="336"/>
      <c r="G13" s="336"/>
      <c r="H13" s="333"/>
      <c r="I13" s="333"/>
      <c r="J13" s="377">
        <f t="shared" si="0"/>
        <v>0</v>
      </c>
      <c r="K13" s="334"/>
    </row>
    <row r="14" spans="1:11" ht="14.4" x14ac:dyDescent="0.3">
      <c r="A14" s="320">
        <v>13</v>
      </c>
      <c r="B14" s="227" t="s">
        <v>228</v>
      </c>
      <c r="C14" s="227" t="s">
        <v>294</v>
      </c>
      <c r="D14" s="387"/>
      <c r="E14" s="335"/>
      <c r="F14" s="336"/>
      <c r="G14" s="336"/>
      <c r="H14" s="333"/>
      <c r="I14" s="333"/>
      <c r="J14" s="377">
        <f t="shared" si="0"/>
        <v>0</v>
      </c>
      <c r="K14" s="334"/>
    </row>
    <row r="15" spans="1:11" ht="14.4" x14ac:dyDescent="0.3">
      <c r="A15" s="320">
        <v>14</v>
      </c>
      <c r="B15" s="227" t="s">
        <v>236</v>
      </c>
      <c r="C15" s="227" t="s">
        <v>49</v>
      </c>
      <c r="D15" s="387"/>
      <c r="E15" s="335"/>
      <c r="F15" s="336"/>
      <c r="G15" s="336"/>
      <c r="H15" s="333"/>
      <c r="I15" s="333"/>
      <c r="J15" s="377">
        <f t="shared" si="0"/>
        <v>0</v>
      </c>
      <c r="K15" s="334"/>
    </row>
    <row r="16" spans="1:11" ht="14.4" x14ac:dyDescent="0.3">
      <c r="A16" s="320">
        <v>15</v>
      </c>
      <c r="B16" s="227" t="s">
        <v>190</v>
      </c>
      <c r="C16" s="227" t="s">
        <v>293</v>
      </c>
      <c r="D16" s="387"/>
      <c r="E16" s="335"/>
      <c r="F16" s="336"/>
      <c r="G16" s="336"/>
      <c r="H16" s="333"/>
      <c r="I16" s="333"/>
      <c r="J16" s="377">
        <f t="shared" si="0"/>
        <v>0</v>
      </c>
      <c r="K16" s="334"/>
    </row>
    <row r="17" spans="1:11" ht="14.4" x14ac:dyDescent="0.3">
      <c r="A17" s="320">
        <v>16</v>
      </c>
      <c r="B17" s="227" t="s">
        <v>203</v>
      </c>
      <c r="C17" s="227" t="s">
        <v>292</v>
      </c>
      <c r="D17" s="387"/>
      <c r="E17" s="335"/>
      <c r="F17" s="336"/>
      <c r="G17" s="336"/>
      <c r="H17" s="333"/>
      <c r="I17" s="333"/>
      <c r="J17" s="377">
        <f t="shared" si="0"/>
        <v>0</v>
      </c>
      <c r="K17" s="334"/>
    </row>
    <row r="18" spans="1:11" ht="14.4" x14ac:dyDescent="0.3">
      <c r="A18" s="320">
        <v>17</v>
      </c>
      <c r="B18" s="227" t="s">
        <v>266</v>
      </c>
      <c r="C18" s="227" t="s">
        <v>291</v>
      </c>
      <c r="D18" s="387"/>
      <c r="E18" s="335"/>
      <c r="F18" s="336"/>
      <c r="G18" s="336"/>
      <c r="H18" s="336"/>
      <c r="I18" s="336"/>
      <c r="J18" s="377">
        <f t="shared" si="0"/>
        <v>0</v>
      </c>
      <c r="K18" s="334"/>
    </row>
    <row r="19" spans="1:11" ht="14.4" x14ac:dyDescent="0.3">
      <c r="A19" s="320">
        <v>18</v>
      </c>
      <c r="B19" s="227" t="s">
        <v>84</v>
      </c>
      <c r="C19" s="227" t="s">
        <v>290</v>
      </c>
      <c r="D19" s="387"/>
      <c r="E19" s="335"/>
      <c r="F19" s="336"/>
      <c r="G19" s="336"/>
      <c r="H19" s="336"/>
      <c r="I19" s="336"/>
      <c r="J19" s="377">
        <f t="shared" si="0"/>
        <v>0</v>
      </c>
      <c r="K19" s="334"/>
    </row>
    <row r="20" spans="1:11" ht="14.4" x14ac:dyDescent="0.3">
      <c r="A20" s="320">
        <v>19</v>
      </c>
      <c r="B20" s="227" t="s">
        <v>207</v>
      </c>
      <c r="C20" s="227" t="s">
        <v>289</v>
      </c>
      <c r="D20" s="387"/>
      <c r="E20" s="335"/>
      <c r="F20" s="336"/>
      <c r="G20" s="336"/>
      <c r="H20" s="336"/>
      <c r="I20" s="336"/>
      <c r="J20" s="377">
        <f t="shared" si="0"/>
        <v>0</v>
      </c>
      <c r="K20" s="334"/>
    </row>
    <row r="21" spans="1:11" ht="14.4" x14ac:dyDescent="0.3">
      <c r="A21" s="320">
        <v>20</v>
      </c>
      <c r="B21" s="227" t="s">
        <v>32</v>
      </c>
      <c r="C21" s="227" t="s">
        <v>36</v>
      </c>
      <c r="D21" s="387"/>
      <c r="E21" s="335"/>
      <c r="F21" s="336"/>
      <c r="G21" s="336"/>
      <c r="H21" s="336"/>
      <c r="I21" s="336"/>
      <c r="J21" s="377">
        <f t="shared" si="0"/>
        <v>0</v>
      </c>
      <c r="K21" s="334"/>
    </row>
    <row r="22" spans="1:11" ht="14.4" x14ac:dyDescent="0.3">
      <c r="A22" s="320">
        <v>21</v>
      </c>
      <c r="B22" s="227" t="s">
        <v>228</v>
      </c>
      <c r="C22" s="227" t="s">
        <v>288</v>
      </c>
      <c r="D22" s="387"/>
      <c r="E22" s="335"/>
      <c r="F22" s="336"/>
      <c r="G22" s="336"/>
      <c r="H22" s="336"/>
      <c r="I22" s="336"/>
      <c r="J22" s="377">
        <f t="shared" si="0"/>
        <v>0</v>
      </c>
      <c r="K22" s="334"/>
    </row>
    <row r="23" spans="1:11" ht="14.4" x14ac:dyDescent="0.3">
      <c r="A23" s="320">
        <v>22</v>
      </c>
      <c r="B23" s="227" t="s">
        <v>46</v>
      </c>
      <c r="C23" s="227" t="s">
        <v>287</v>
      </c>
      <c r="D23" s="387"/>
      <c r="E23" s="333"/>
      <c r="F23" s="333"/>
      <c r="G23" s="333"/>
      <c r="H23" s="333"/>
      <c r="I23" s="333"/>
      <c r="J23" s="377">
        <f t="shared" si="0"/>
        <v>0</v>
      </c>
      <c r="K23" s="387"/>
    </row>
    <row r="24" spans="1:11" ht="14.4" x14ac:dyDescent="0.3">
      <c r="A24" s="320">
        <v>23</v>
      </c>
      <c r="B24" s="227" t="s">
        <v>285</v>
      </c>
      <c r="C24" s="227" t="s">
        <v>286</v>
      </c>
      <c r="D24" s="387"/>
      <c r="E24" s="333"/>
      <c r="F24" s="333"/>
      <c r="G24" s="333"/>
      <c r="H24" s="333"/>
      <c r="I24" s="333"/>
      <c r="J24" s="377">
        <f t="shared" si="0"/>
        <v>0</v>
      </c>
      <c r="K24" s="387"/>
    </row>
    <row r="25" spans="1:11" ht="14.4" x14ac:dyDescent="0.3">
      <c r="A25" s="320">
        <v>24</v>
      </c>
      <c r="B25" s="227" t="s">
        <v>32</v>
      </c>
      <c r="C25" s="227" t="s">
        <v>284</v>
      </c>
      <c r="D25" s="387"/>
      <c r="E25" s="333"/>
      <c r="F25" s="333"/>
      <c r="G25" s="333"/>
      <c r="H25" s="333"/>
      <c r="I25" s="333"/>
      <c r="J25" s="377">
        <f t="shared" si="0"/>
        <v>0</v>
      </c>
      <c r="K25" s="387"/>
    </row>
    <row r="26" spans="1:11" ht="14.4" x14ac:dyDescent="0.3">
      <c r="A26" s="320">
        <v>25</v>
      </c>
      <c r="B26" s="227" t="s">
        <v>282</v>
      </c>
      <c r="C26" s="227" t="s">
        <v>283</v>
      </c>
      <c r="D26" s="387"/>
      <c r="E26" s="333"/>
      <c r="F26" s="333"/>
      <c r="G26" s="333"/>
      <c r="H26" s="333"/>
      <c r="I26" s="333"/>
      <c r="J26" s="377">
        <f t="shared" si="0"/>
        <v>0</v>
      </c>
      <c r="K26" s="387"/>
    </row>
    <row r="27" spans="1:11" ht="14.4" x14ac:dyDescent="0.3">
      <c r="A27" s="320">
        <v>26</v>
      </c>
      <c r="B27" s="227" t="s">
        <v>212</v>
      </c>
      <c r="C27" s="227" t="s">
        <v>281</v>
      </c>
      <c r="D27" s="387"/>
      <c r="E27" s="333"/>
      <c r="F27" s="333"/>
      <c r="G27" s="333"/>
      <c r="H27" s="333"/>
      <c r="I27" s="333"/>
      <c r="J27" s="377">
        <f t="shared" si="0"/>
        <v>0</v>
      </c>
      <c r="K27" s="387"/>
    </row>
    <row r="28" spans="1:11" ht="14.4" x14ac:dyDescent="0.3">
      <c r="A28" s="320">
        <v>27</v>
      </c>
      <c r="B28" s="227" t="s">
        <v>272</v>
      </c>
      <c r="C28" s="227" t="s">
        <v>280</v>
      </c>
      <c r="D28" s="387"/>
      <c r="E28" s="333"/>
      <c r="F28" s="333"/>
      <c r="G28" s="333"/>
      <c r="H28" s="333"/>
      <c r="I28" s="333"/>
      <c r="J28" s="377">
        <f t="shared" si="0"/>
        <v>0</v>
      </c>
      <c r="K28" s="387"/>
    </row>
    <row r="29" spans="1:11" ht="14.4" x14ac:dyDescent="0.3">
      <c r="A29" s="320">
        <v>28</v>
      </c>
      <c r="B29" s="227" t="s">
        <v>192</v>
      </c>
      <c r="C29" s="227" t="s">
        <v>279</v>
      </c>
      <c r="D29" s="387"/>
      <c r="E29" s="333"/>
      <c r="F29" s="333"/>
      <c r="G29" s="333"/>
      <c r="H29" s="333"/>
      <c r="I29" s="333"/>
      <c r="J29" s="377">
        <f t="shared" si="0"/>
        <v>0</v>
      </c>
      <c r="K29" s="387"/>
    </row>
    <row r="30" spans="1:11" ht="14.4" x14ac:dyDescent="0.3">
      <c r="A30" s="320">
        <v>29</v>
      </c>
      <c r="B30" s="227" t="s">
        <v>203</v>
      </c>
      <c r="C30" s="227" t="s">
        <v>278</v>
      </c>
      <c r="D30" s="387"/>
      <c r="E30" s="333"/>
      <c r="F30" s="333"/>
      <c r="G30" s="333"/>
      <c r="H30" s="333"/>
      <c r="I30" s="333"/>
      <c r="J30" s="377">
        <f t="shared" si="0"/>
        <v>0</v>
      </c>
      <c r="K30" s="387"/>
    </row>
    <row r="31" spans="1:11" ht="14.4" x14ac:dyDescent="0.3">
      <c r="A31" s="320">
        <v>30</v>
      </c>
      <c r="B31" s="227" t="s">
        <v>250</v>
      </c>
      <c r="C31" s="227" t="s">
        <v>82</v>
      </c>
      <c r="D31" s="387"/>
      <c r="E31" s="333"/>
      <c r="F31" s="333"/>
      <c r="G31" s="333"/>
      <c r="H31" s="333"/>
      <c r="I31" s="333"/>
      <c r="J31" s="377">
        <f t="shared" si="0"/>
        <v>0</v>
      </c>
      <c r="K31" s="387"/>
    </row>
    <row r="32" spans="1:11" ht="14.4" x14ac:dyDescent="0.3">
      <c r="A32" s="320">
        <v>31</v>
      </c>
      <c r="B32" s="227" t="s">
        <v>32</v>
      </c>
      <c r="C32" s="227" t="s">
        <v>54</v>
      </c>
      <c r="D32" s="387"/>
      <c r="E32" s="333"/>
      <c r="F32" s="333"/>
      <c r="G32" s="333"/>
      <c r="H32" s="333"/>
      <c r="I32" s="333"/>
      <c r="J32" s="377">
        <f t="shared" si="0"/>
        <v>0</v>
      </c>
      <c r="K32" s="387"/>
    </row>
    <row r="33" spans="1:11" ht="14.4" x14ac:dyDescent="0.3">
      <c r="A33" s="320">
        <v>32</v>
      </c>
      <c r="B33" s="227" t="s">
        <v>190</v>
      </c>
      <c r="C33" s="227" t="s">
        <v>277</v>
      </c>
      <c r="D33" s="387"/>
      <c r="E33" s="333"/>
      <c r="F33" s="333"/>
      <c r="G33" s="333"/>
      <c r="H33" s="333"/>
      <c r="I33" s="333"/>
      <c r="J33" s="377">
        <f t="shared" si="0"/>
        <v>0</v>
      </c>
      <c r="K33" s="387"/>
    </row>
    <row r="34" spans="1:11" ht="14.4" x14ac:dyDescent="0.3">
      <c r="A34" s="320">
        <v>33</v>
      </c>
      <c r="B34" s="227" t="s">
        <v>46</v>
      </c>
      <c r="C34" s="227" t="s">
        <v>276</v>
      </c>
      <c r="D34" s="387"/>
      <c r="E34" s="333"/>
      <c r="F34" s="333"/>
      <c r="G34" s="333"/>
      <c r="H34" s="333"/>
      <c r="I34" s="333"/>
      <c r="J34" s="377">
        <f t="shared" si="0"/>
        <v>0</v>
      </c>
      <c r="K34" s="387"/>
    </row>
    <row r="35" spans="1:11" ht="14.4" x14ac:dyDescent="0.3">
      <c r="A35" s="320">
        <v>34</v>
      </c>
      <c r="B35" s="227" t="s">
        <v>60</v>
      </c>
      <c r="C35" s="227" t="s">
        <v>62</v>
      </c>
      <c r="D35" s="387"/>
      <c r="E35" s="333"/>
      <c r="F35" s="333"/>
      <c r="G35" s="333"/>
      <c r="H35" s="333"/>
      <c r="I35" s="333"/>
      <c r="J35" s="377">
        <f t="shared" si="0"/>
        <v>0</v>
      </c>
      <c r="K35" s="387"/>
    </row>
    <row r="36" spans="1:11" ht="14.4" x14ac:dyDescent="0.3">
      <c r="A36" s="320">
        <v>35</v>
      </c>
      <c r="B36" s="227" t="s">
        <v>123</v>
      </c>
      <c r="C36" s="227" t="s">
        <v>134</v>
      </c>
      <c r="D36" s="387"/>
      <c r="E36" s="333"/>
      <c r="F36" s="333"/>
      <c r="G36" s="333"/>
      <c r="H36" s="333"/>
      <c r="I36" s="333"/>
      <c r="J36" s="377">
        <f t="shared" si="0"/>
        <v>0</v>
      </c>
      <c r="K36" s="387"/>
    </row>
    <row r="37" spans="1:11" ht="14.4" x14ac:dyDescent="0.3">
      <c r="A37" s="320">
        <v>36</v>
      </c>
      <c r="B37" s="227" t="s">
        <v>196</v>
      </c>
      <c r="C37" s="227" t="s">
        <v>275</v>
      </c>
      <c r="D37" s="387"/>
      <c r="E37" s="333"/>
      <c r="F37" s="333"/>
      <c r="G37" s="333"/>
      <c r="H37" s="333"/>
      <c r="I37" s="333"/>
      <c r="J37" s="377">
        <f t="shared" si="0"/>
        <v>0</v>
      </c>
      <c r="K37" s="387"/>
    </row>
    <row r="38" spans="1:11" ht="14.4" x14ac:dyDescent="0.3">
      <c r="A38" s="320">
        <v>37</v>
      </c>
      <c r="B38" s="227" t="s">
        <v>203</v>
      </c>
      <c r="C38" s="227" t="s">
        <v>274</v>
      </c>
      <c r="D38" s="387"/>
      <c r="E38" s="333"/>
      <c r="F38" s="333"/>
      <c r="G38" s="333"/>
      <c r="H38" s="333"/>
      <c r="I38" s="333"/>
      <c r="J38" s="377">
        <f t="shared" si="0"/>
        <v>0</v>
      </c>
      <c r="K38" s="387"/>
    </row>
    <row r="39" spans="1:11" ht="14.4" x14ac:dyDescent="0.3">
      <c r="A39" s="320">
        <v>38</v>
      </c>
      <c r="B39" s="227" t="s">
        <v>272</v>
      </c>
      <c r="C39" s="227" t="s">
        <v>273</v>
      </c>
      <c r="D39" s="387"/>
      <c r="E39" s="333"/>
      <c r="F39" s="333"/>
      <c r="G39" s="333"/>
      <c r="H39" s="333"/>
      <c r="I39" s="333"/>
      <c r="J39" s="377">
        <f t="shared" si="0"/>
        <v>0</v>
      </c>
      <c r="K39" s="387"/>
    </row>
    <row r="40" spans="1:11" ht="14.4" x14ac:dyDescent="0.3">
      <c r="A40" s="320">
        <v>39</v>
      </c>
      <c r="B40" s="227" t="s">
        <v>51</v>
      </c>
      <c r="C40" s="227" t="s">
        <v>88</v>
      </c>
      <c r="D40" s="387"/>
      <c r="E40" s="333"/>
      <c r="F40" s="333"/>
      <c r="G40" s="333"/>
      <c r="H40" s="333"/>
      <c r="I40" s="333"/>
      <c r="J40" s="377">
        <f t="shared" si="0"/>
        <v>0</v>
      </c>
      <c r="K40" s="387"/>
    </row>
    <row r="41" spans="1:11" ht="14.4" x14ac:dyDescent="0.3">
      <c r="A41" s="320">
        <v>40</v>
      </c>
      <c r="B41" s="227" t="s">
        <v>259</v>
      </c>
      <c r="C41" s="227" t="s">
        <v>271</v>
      </c>
      <c r="D41" s="387"/>
      <c r="E41" s="333"/>
      <c r="F41" s="333"/>
      <c r="G41" s="333"/>
      <c r="H41" s="333"/>
      <c r="I41" s="333"/>
      <c r="J41" s="377">
        <f t="shared" si="0"/>
        <v>0</v>
      </c>
      <c r="K41" s="387"/>
    </row>
    <row r="42" spans="1:11" ht="14.4" x14ac:dyDescent="0.3">
      <c r="A42" s="320">
        <v>41</v>
      </c>
      <c r="B42" s="227" t="s">
        <v>46</v>
      </c>
      <c r="C42" s="227" t="s">
        <v>270</v>
      </c>
      <c r="D42" s="303"/>
      <c r="E42" s="170"/>
      <c r="F42" s="170"/>
      <c r="G42" s="170"/>
      <c r="H42" s="170"/>
      <c r="I42" s="170"/>
      <c r="J42" s="377">
        <f t="shared" si="0"/>
        <v>0</v>
      </c>
      <c r="K42" s="303"/>
    </row>
    <row r="43" spans="1:11" ht="14.4" x14ac:dyDescent="0.3">
      <c r="A43" s="320">
        <v>42</v>
      </c>
      <c r="B43" s="227" t="s">
        <v>212</v>
      </c>
      <c r="C43" s="227" t="s">
        <v>269</v>
      </c>
      <c r="D43" s="303"/>
      <c r="E43" s="170"/>
      <c r="F43" s="170"/>
      <c r="G43" s="170"/>
      <c r="H43" s="170"/>
      <c r="I43" s="170"/>
      <c r="J43" s="377">
        <f t="shared" si="0"/>
        <v>0</v>
      </c>
      <c r="K43" s="303"/>
    </row>
    <row r="44" spans="1:11" ht="14.4" x14ac:dyDescent="0.3">
      <c r="A44" s="320">
        <v>43</v>
      </c>
      <c r="B44" s="170"/>
      <c r="C44" s="170"/>
      <c r="D44" s="303"/>
      <c r="E44" s="170"/>
      <c r="F44" s="170"/>
      <c r="G44" s="170"/>
      <c r="H44" s="170"/>
      <c r="I44" s="170"/>
      <c r="J44" s="377">
        <f t="shared" si="0"/>
        <v>0</v>
      </c>
      <c r="K44" s="303"/>
    </row>
    <row r="45" spans="1:11" ht="14.4" x14ac:dyDescent="0.3">
      <c r="A45" s="320">
        <v>44</v>
      </c>
      <c r="B45" s="170"/>
      <c r="C45" s="170"/>
      <c r="D45" s="303"/>
      <c r="E45" s="170"/>
      <c r="F45" s="170"/>
      <c r="G45" s="170"/>
      <c r="H45" s="170"/>
      <c r="I45" s="170"/>
      <c r="J45" s="377">
        <f t="shared" si="0"/>
        <v>0</v>
      </c>
      <c r="K45" s="303"/>
    </row>
    <row r="46" spans="1:11" ht="14.4" x14ac:dyDescent="0.3">
      <c r="A46" s="320">
        <v>45</v>
      </c>
      <c r="B46" s="170"/>
      <c r="C46" s="170"/>
      <c r="D46" s="303"/>
      <c r="E46" s="170"/>
      <c r="F46" s="170"/>
      <c r="G46" s="170"/>
      <c r="H46" s="170"/>
      <c r="I46" s="170"/>
      <c r="J46" s="377">
        <f t="shared" si="0"/>
        <v>0</v>
      </c>
      <c r="K46" s="303"/>
    </row>
    <row r="47" spans="1:11" ht="14.4" x14ac:dyDescent="0.3">
      <c r="A47" s="320">
        <v>46</v>
      </c>
      <c r="B47" s="170"/>
      <c r="C47" s="170"/>
      <c r="D47" s="303"/>
      <c r="E47" s="170"/>
      <c r="F47" s="170"/>
      <c r="G47" s="170"/>
      <c r="H47" s="170"/>
      <c r="I47" s="170"/>
      <c r="J47" s="377">
        <f t="shared" si="0"/>
        <v>0</v>
      </c>
      <c r="K47" s="303"/>
    </row>
    <row r="48" spans="1:11" ht="14.4" x14ac:dyDescent="0.3">
      <c r="A48" s="320">
        <v>47</v>
      </c>
      <c r="B48" s="170"/>
      <c r="C48" s="170"/>
      <c r="D48" s="303"/>
      <c r="E48" s="170"/>
      <c r="F48" s="170"/>
      <c r="G48" s="170"/>
      <c r="H48" s="170"/>
      <c r="I48" s="170"/>
      <c r="J48" s="377">
        <f t="shared" si="0"/>
        <v>0</v>
      </c>
      <c r="K48" s="303"/>
    </row>
    <row r="49" spans="1:11" ht="14.4" x14ac:dyDescent="0.3">
      <c r="A49" s="320">
        <v>48</v>
      </c>
      <c r="B49" s="170"/>
      <c r="C49" s="170"/>
      <c r="D49" s="303"/>
      <c r="E49" s="170"/>
      <c r="F49" s="170"/>
      <c r="G49" s="170"/>
      <c r="H49" s="170"/>
      <c r="I49" s="170"/>
      <c r="J49" s="377">
        <f t="shared" si="0"/>
        <v>0</v>
      </c>
      <c r="K49" s="303"/>
    </row>
    <row r="50" spans="1:11" ht="14.4" x14ac:dyDescent="0.3">
      <c r="A50" s="320">
        <v>49</v>
      </c>
      <c r="B50" s="170"/>
      <c r="C50" s="170"/>
      <c r="D50" s="303"/>
      <c r="E50" s="170"/>
      <c r="F50" s="170"/>
      <c r="G50" s="170"/>
      <c r="H50" s="170"/>
      <c r="I50" s="170"/>
      <c r="J50" s="377">
        <f t="shared" si="0"/>
        <v>0</v>
      </c>
      <c r="K50" s="303"/>
    </row>
    <row r="51" spans="1:11" ht="14.4" x14ac:dyDescent="0.3">
      <c r="A51" s="320">
        <v>50</v>
      </c>
      <c r="B51" s="170"/>
      <c r="C51" s="170"/>
      <c r="D51" s="303"/>
      <c r="E51" s="170"/>
      <c r="F51" s="170"/>
      <c r="G51" s="170"/>
      <c r="H51" s="170"/>
      <c r="I51" s="170"/>
      <c r="J51" s="377">
        <f t="shared" si="0"/>
        <v>0</v>
      </c>
      <c r="K51" s="303"/>
    </row>
    <row r="52" spans="1:11" ht="14.4" x14ac:dyDescent="0.3">
      <c r="A52" s="320">
        <v>51</v>
      </c>
      <c r="B52" s="170"/>
      <c r="C52" s="170"/>
      <c r="D52" s="303"/>
      <c r="E52" s="170"/>
      <c r="F52" s="170"/>
      <c r="G52" s="170"/>
      <c r="H52" s="170"/>
      <c r="I52" s="170"/>
      <c r="J52" s="377">
        <f t="shared" si="0"/>
        <v>0</v>
      </c>
      <c r="K52" s="303"/>
    </row>
    <row r="53" spans="1:11" ht="14.4" x14ac:dyDescent="0.3">
      <c r="A53" s="320">
        <v>52</v>
      </c>
      <c r="B53" s="170"/>
      <c r="C53" s="170"/>
      <c r="D53" s="303"/>
      <c r="E53" s="170"/>
      <c r="F53" s="170"/>
      <c r="G53" s="170"/>
      <c r="H53" s="170"/>
      <c r="I53" s="170"/>
      <c r="J53" s="377">
        <f t="shared" si="0"/>
        <v>0</v>
      </c>
      <c r="K53" s="303"/>
    </row>
    <row r="54" spans="1:11" ht="14.4" x14ac:dyDescent="0.3">
      <c r="A54" s="320">
        <v>53</v>
      </c>
      <c r="B54" s="170"/>
      <c r="C54" s="170"/>
      <c r="D54" s="303"/>
      <c r="E54" s="170"/>
      <c r="F54" s="170"/>
      <c r="G54" s="170"/>
      <c r="H54" s="170"/>
      <c r="I54" s="170"/>
      <c r="J54" s="377">
        <f t="shared" si="0"/>
        <v>0</v>
      </c>
      <c r="K54" s="303"/>
    </row>
    <row r="55" spans="1:11" ht="14.4" x14ac:dyDescent="0.3">
      <c r="A55" s="320">
        <v>54</v>
      </c>
      <c r="B55" s="170"/>
      <c r="C55" s="170"/>
      <c r="D55" s="303"/>
      <c r="E55" s="170"/>
      <c r="F55" s="170"/>
      <c r="G55" s="170"/>
      <c r="H55" s="170"/>
      <c r="I55" s="170"/>
      <c r="J55" s="377">
        <f t="shared" si="0"/>
        <v>0</v>
      </c>
      <c r="K55" s="303"/>
    </row>
    <row r="56" spans="1:11" ht="14.4" x14ac:dyDescent="0.3">
      <c r="A56" s="320">
        <v>55</v>
      </c>
      <c r="B56" s="170"/>
      <c r="C56" s="170"/>
      <c r="D56" s="303"/>
      <c r="E56" s="170"/>
      <c r="F56" s="170"/>
      <c r="G56" s="170"/>
      <c r="H56" s="170"/>
      <c r="I56" s="170"/>
      <c r="J56" s="377">
        <f t="shared" si="0"/>
        <v>0</v>
      </c>
      <c r="K56" s="303"/>
    </row>
    <row r="57" spans="1:11" ht="14.4" x14ac:dyDescent="0.3">
      <c r="A57" s="320">
        <v>56</v>
      </c>
      <c r="B57" s="170"/>
      <c r="C57" s="170"/>
      <c r="D57" s="303"/>
      <c r="E57" s="170"/>
      <c r="F57" s="170"/>
      <c r="G57" s="170"/>
      <c r="H57" s="170"/>
      <c r="I57" s="170"/>
      <c r="J57" s="377">
        <f t="shared" si="0"/>
        <v>0</v>
      </c>
      <c r="K57" s="303"/>
    </row>
    <row r="58" spans="1:11" ht="14.4" x14ac:dyDescent="0.3">
      <c r="A58" s="320">
        <v>57</v>
      </c>
      <c r="B58" s="170"/>
      <c r="C58" s="170"/>
      <c r="D58" s="303"/>
      <c r="E58" s="170"/>
      <c r="F58" s="170"/>
      <c r="G58" s="170"/>
      <c r="H58" s="170"/>
      <c r="I58" s="170"/>
      <c r="J58" s="377">
        <f t="shared" si="0"/>
        <v>0</v>
      </c>
      <c r="K58" s="303"/>
    </row>
    <row r="59" spans="1:11" ht="14.4" x14ac:dyDescent="0.3">
      <c r="A59" s="320">
        <v>58</v>
      </c>
      <c r="B59" s="170"/>
      <c r="C59" s="170"/>
      <c r="D59" s="303"/>
      <c r="E59" s="170"/>
      <c r="F59" s="170"/>
      <c r="G59" s="170"/>
      <c r="H59" s="170"/>
      <c r="I59" s="170"/>
      <c r="J59" s="377">
        <f t="shared" si="0"/>
        <v>0</v>
      </c>
      <c r="K59" s="303"/>
    </row>
    <row r="60" spans="1:11" ht="14.4" x14ac:dyDescent="0.3">
      <c r="A60" s="320">
        <v>59</v>
      </c>
      <c r="B60" s="170"/>
      <c r="C60" s="170"/>
      <c r="D60" s="303"/>
      <c r="E60" s="170"/>
      <c r="F60" s="170"/>
      <c r="G60" s="170"/>
      <c r="H60" s="170"/>
      <c r="I60" s="170"/>
      <c r="J60" s="377">
        <f t="shared" si="0"/>
        <v>0</v>
      </c>
      <c r="K60" s="303"/>
    </row>
    <row r="61" spans="1:11" ht="14.4" x14ac:dyDescent="0.3">
      <c r="A61" s="320">
        <v>60</v>
      </c>
      <c r="B61" s="170"/>
      <c r="C61" s="170"/>
      <c r="D61" s="303"/>
      <c r="E61" s="170"/>
      <c r="F61" s="170"/>
      <c r="G61" s="170"/>
      <c r="H61" s="170"/>
      <c r="I61" s="170"/>
      <c r="J61" s="377">
        <f t="shared" si="0"/>
        <v>0</v>
      </c>
      <c r="K61" s="303"/>
    </row>
    <row r="62" spans="1:11" ht="14.4" x14ac:dyDescent="0.3">
      <c r="A62" s="320">
        <v>61</v>
      </c>
      <c r="B62" s="170"/>
      <c r="C62" s="170"/>
      <c r="D62" s="303"/>
      <c r="E62" s="170"/>
      <c r="F62" s="170"/>
      <c r="G62" s="170"/>
      <c r="H62" s="170"/>
      <c r="I62" s="170"/>
      <c r="J62" s="377">
        <f t="shared" si="0"/>
        <v>0</v>
      </c>
      <c r="K62" s="303"/>
    </row>
    <row r="63" spans="1:11" ht="14.4" x14ac:dyDescent="0.3">
      <c r="A63" s="320">
        <v>62</v>
      </c>
      <c r="B63" s="170"/>
      <c r="C63" s="170"/>
      <c r="D63" s="303"/>
      <c r="E63" s="170"/>
      <c r="F63" s="170"/>
      <c r="G63" s="170"/>
      <c r="H63" s="170"/>
      <c r="I63" s="170"/>
      <c r="J63" s="377">
        <f t="shared" si="0"/>
        <v>0</v>
      </c>
      <c r="K63" s="303"/>
    </row>
    <row r="64" spans="1:11" ht="14.4" x14ac:dyDescent="0.3">
      <c r="A64" s="320">
        <v>63</v>
      </c>
      <c r="B64" s="170"/>
      <c r="C64" s="170"/>
      <c r="D64" s="303"/>
      <c r="E64" s="170"/>
      <c r="F64" s="170"/>
      <c r="G64" s="170"/>
      <c r="H64" s="170"/>
      <c r="I64" s="170"/>
      <c r="J64" s="377">
        <f t="shared" si="0"/>
        <v>0</v>
      </c>
      <c r="K64" s="303"/>
    </row>
    <row r="65" spans="1:11" ht="14.4" x14ac:dyDescent="0.3">
      <c r="A65" s="320">
        <v>64</v>
      </c>
      <c r="B65" s="170"/>
      <c r="C65" s="170"/>
      <c r="D65" s="303"/>
      <c r="E65" s="170"/>
      <c r="F65" s="170"/>
      <c r="G65" s="170"/>
      <c r="H65" s="170"/>
      <c r="I65" s="170"/>
      <c r="J65" s="377">
        <f t="shared" si="0"/>
        <v>0</v>
      </c>
      <c r="K65" s="303"/>
    </row>
    <row r="66" spans="1:11" ht="14.4" x14ac:dyDescent="0.3">
      <c r="A66" s="320">
        <v>65</v>
      </c>
      <c r="B66" s="170"/>
      <c r="C66" s="170"/>
      <c r="D66" s="303"/>
      <c r="E66" s="170"/>
      <c r="F66" s="170"/>
      <c r="G66" s="170"/>
      <c r="H66" s="170"/>
      <c r="I66" s="170"/>
      <c r="J66" s="377">
        <f t="shared" si="0"/>
        <v>0</v>
      </c>
      <c r="K66" s="303"/>
    </row>
    <row r="67" spans="1:11" ht="14.4" x14ac:dyDescent="0.3">
      <c r="A67" s="320">
        <v>66</v>
      </c>
      <c r="B67" s="170"/>
      <c r="C67" s="170"/>
      <c r="D67" s="303"/>
      <c r="E67" s="170"/>
      <c r="F67" s="170"/>
      <c r="G67" s="170"/>
      <c r="H67" s="170"/>
      <c r="I67" s="170"/>
      <c r="J67" s="377">
        <f t="shared" ref="J67:J101" si="1">SUM(E67:I67)</f>
        <v>0</v>
      </c>
      <c r="K67" s="303"/>
    </row>
    <row r="68" spans="1:11" ht="14.4" x14ac:dyDescent="0.3">
      <c r="A68" s="320">
        <v>67</v>
      </c>
      <c r="B68" s="170"/>
      <c r="C68" s="170"/>
      <c r="D68" s="303"/>
      <c r="E68" s="170"/>
      <c r="F68" s="170"/>
      <c r="G68" s="170"/>
      <c r="H68" s="170"/>
      <c r="I68" s="170"/>
      <c r="J68" s="377">
        <f t="shared" si="1"/>
        <v>0</v>
      </c>
      <c r="K68" s="303"/>
    </row>
    <row r="69" spans="1:11" ht="14.4" x14ac:dyDescent="0.3">
      <c r="A69" s="320">
        <v>68</v>
      </c>
      <c r="B69" s="170"/>
      <c r="C69" s="170"/>
      <c r="D69" s="303"/>
      <c r="E69" s="170"/>
      <c r="F69" s="170"/>
      <c r="G69" s="170"/>
      <c r="H69" s="170"/>
      <c r="I69" s="170"/>
      <c r="J69" s="377">
        <f t="shared" si="1"/>
        <v>0</v>
      </c>
      <c r="K69" s="303"/>
    </row>
    <row r="70" spans="1:11" ht="14.4" x14ac:dyDescent="0.3">
      <c r="A70" s="320">
        <v>69</v>
      </c>
      <c r="B70" s="170"/>
      <c r="C70" s="170"/>
      <c r="D70" s="303"/>
      <c r="E70" s="170"/>
      <c r="F70" s="170"/>
      <c r="G70" s="170"/>
      <c r="H70" s="170"/>
      <c r="I70" s="170"/>
      <c r="J70" s="377">
        <f t="shared" si="1"/>
        <v>0</v>
      </c>
      <c r="K70" s="303"/>
    </row>
    <row r="71" spans="1:11" ht="14.4" x14ac:dyDescent="0.3">
      <c r="A71" s="320">
        <v>70</v>
      </c>
      <c r="B71" s="170"/>
      <c r="C71" s="170"/>
      <c r="D71" s="303"/>
      <c r="E71" s="170"/>
      <c r="F71" s="170"/>
      <c r="G71" s="170"/>
      <c r="H71" s="170"/>
      <c r="I71" s="170"/>
      <c r="J71" s="377">
        <f t="shared" si="1"/>
        <v>0</v>
      </c>
      <c r="K71" s="303"/>
    </row>
    <row r="72" spans="1:11" ht="14.4" x14ac:dyDescent="0.3">
      <c r="A72" s="320">
        <v>71</v>
      </c>
      <c r="B72" s="170"/>
      <c r="C72" s="170"/>
      <c r="D72" s="303"/>
      <c r="E72" s="170"/>
      <c r="F72" s="170"/>
      <c r="G72" s="170"/>
      <c r="H72" s="170"/>
      <c r="I72" s="170"/>
      <c r="J72" s="377">
        <f t="shared" si="1"/>
        <v>0</v>
      </c>
      <c r="K72" s="303"/>
    </row>
    <row r="73" spans="1:11" ht="14.4" x14ac:dyDescent="0.3">
      <c r="A73" s="320">
        <v>72</v>
      </c>
      <c r="B73" s="170"/>
      <c r="C73" s="170"/>
      <c r="D73" s="303"/>
      <c r="E73" s="170"/>
      <c r="F73" s="170"/>
      <c r="G73" s="170"/>
      <c r="H73" s="170"/>
      <c r="I73" s="170"/>
      <c r="J73" s="377">
        <f t="shared" si="1"/>
        <v>0</v>
      </c>
      <c r="K73" s="303"/>
    </row>
    <row r="74" spans="1:11" ht="14.4" x14ac:dyDescent="0.3">
      <c r="A74" s="320">
        <v>73</v>
      </c>
      <c r="B74" s="170"/>
      <c r="C74" s="170"/>
      <c r="D74" s="303"/>
      <c r="E74" s="170"/>
      <c r="F74" s="170"/>
      <c r="G74" s="170"/>
      <c r="H74" s="170"/>
      <c r="I74" s="170"/>
      <c r="J74" s="377">
        <f t="shared" si="1"/>
        <v>0</v>
      </c>
      <c r="K74" s="303"/>
    </row>
    <row r="75" spans="1:11" ht="14.4" x14ac:dyDescent="0.3">
      <c r="A75" s="320">
        <v>74</v>
      </c>
      <c r="B75" s="170"/>
      <c r="C75" s="170"/>
      <c r="D75" s="303"/>
      <c r="E75" s="170"/>
      <c r="F75" s="170"/>
      <c r="G75" s="170"/>
      <c r="H75" s="170"/>
      <c r="I75" s="170"/>
      <c r="J75" s="377">
        <f t="shared" si="1"/>
        <v>0</v>
      </c>
      <c r="K75" s="303"/>
    </row>
    <row r="76" spans="1:11" ht="14.4" x14ac:dyDescent="0.3">
      <c r="A76" s="320">
        <v>75</v>
      </c>
      <c r="B76" s="170"/>
      <c r="C76" s="170"/>
      <c r="D76" s="303"/>
      <c r="E76" s="170"/>
      <c r="F76" s="170"/>
      <c r="G76" s="170"/>
      <c r="H76" s="170"/>
      <c r="I76" s="170"/>
      <c r="J76" s="377">
        <f t="shared" si="1"/>
        <v>0</v>
      </c>
      <c r="K76" s="303"/>
    </row>
    <row r="77" spans="1:11" ht="14.4" x14ac:dyDescent="0.3">
      <c r="A77" s="320">
        <v>76</v>
      </c>
      <c r="B77" s="170"/>
      <c r="C77" s="170"/>
      <c r="D77" s="303"/>
      <c r="E77" s="170"/>
      <c r="F77" s="170"/>
      <c r="G77" s="170"/>
      <c r="H77" s="170"/>
      <c r="I77" s="170"/>
      <c r="J77" s="377">
        <f t="shared" si="1"/>
        <v>0</v>
      </c>
      <c r="K77" s="303"/>
    </row>
    <row r="78" spans="1:11" ht="14.4" x14ac:dyDescent="0.3">
      <c r="A78" s="320">
        <v>77</v>
      </c>
      <c r="B78" s="170"/>
      <c r="C78" s="170"/>
      <c r="D78" s="303"/>
      <c r="E78" s="170"/>
      <c r="F78" s="170"/>
      <c r="G78" s="170"/>
      <c r="H78" s="170"/>
      <c r="I78" s="170"/>
      <c r="J78" s="377">
        <f t="shared" si="1"/>
        <v>0</v>
      </c>
      <c r="K78" s="303"/>
    </row>
    <row r="79" spans="1:11" ht="14.4" x14ac:dyDescent="0.3">
      <c r="A79" s="320">
        <v>78</v>
      </c>
      <c r="B79" s="170"/>
      <c r="C79" s="170"/>
      <c r="D79" s="303"/>
      <c r="E79" s="170"/>
      <c r="F79" s="170"/>
      <c r="G79" s="170"/>
      <c r="H79" s="170"/>
      <c r="I79" s="170"/>
      <c r="J79" s="377">
        <f t="shared" si="1"/>
        <v>0</v>
      </c>
      <c r="K79" s="303"/>
    </row>
    <row r="80" spans="1:11" ht="14.4" x14ac:dyDescent="0.3">
      <c r="A80" s="320">
        <v>79</v>
      </c>
      <c r="B80" s="170"/>
      <c r="C80" s="170"/>
      <c r="D80" s="303"/>
      <c r="E80" s="170"/>
      <c r="F80" s="170"/>
      <c r="G80" s="170"/>
      <c r="H80" s="170"/>
      <c r="I80" s="170"/>
      <c r="J80" s="377">
        <f t="shared" si="1"/>
        <v>0</v>
      </c>
      <c r="K80" s="303"/>
    </row>
    <row r="81" spans="1:11" ht="14.4" x14ac:dyDescent="0.3">
      <c r="A81" s="320">
        <v>80</v>
      </c>
      <c r="B81" s="170"/>
      <c r="C81" s="170"/>
      <c r="D81" s="303"/>
      <c r="E81" s="170"/>
      <c r="F81" s="170"/>
      <c r="G81" s="170"/>
      <c r="H81" s="170"/>
      <c r="I81" s="170"/>
      <c r="J81" s="377">
        <f t="shared" si="1"/>
        <v>0</v>
      </c>
      <c r="K81" s="303"/>
    </row>
    <row r="82" spans="1:11" ht="14.4" x14ac:dyDescent="0.3">
      <c r="A82" s="320">
        <v>81</v>
      </c>
      <c r="B82" s="170"/>
      <c r="C82" s="170"/>
      <c r="D82" s="303"/>
      <c r="E82" s="170"/>
      <c r="F82" s="170"/>
      <c r="G82" s="170"/>
      <c r="H82" s="170"/>
      <c r="I82" s="170"/>
      <c r="J82" s="377">
        <f t="shared" si="1"/>
        <v>0</v>
      </c>
      <c r="K82" s="303"/>
    </row>
    <row r="83" spans="1:11" ht="14.4" x14ac:dyDescent="0.3">
      <c r="A83" s="320">
        <v>82</v>
      </c>
      <c r="B83" s="170"/>
      <c r="C83" s="170"/>
      <c r="D83" s="303"/>
      <c r="E83" s="170"/>
      <c r="F83" s="170"/>
      <c r="G83" s="170"/>
      <c r="H83" s="170"/>
      <c r="I83" s="170"/>
      <c r="J83" s="377">
        <f t="shared" si="1"/>
        <v>0</v>
      </c>
      <c r="K83" s="303"/>
    </row>
    <row r="84" spans="1:11" ht="14.4" x14ac:dyDescent="0.3">
      <c r="A84" s="320">
        <v>83</v>
      </c>
      <c r="B84" s="170"/>
      <c r="C84" s="170"/>
      <c r="D84" s="303"/>
      <c r="E84" s="170"/>
      <c r="F84" s="170"/>
      <c r="G84" s="170"/>
      <c r="H84" s="170"/>
      <c r="I84" s="170"/>
      <c r="J84" s="377">
        <f t="shared" si="1"/>
        <v>0</v>
      </c>
      <c r="K84" s="303"/>
    </row>
    <row r="85" spans="1:11" ht="14.4" x14ac:dyDescent="0.3">
      <c r="A85" s="320">
        <v>84</v>
      </c>
      <c r="B85" s="170"/>
      <c r="C85" s="170"/>
      <c r="D85" s="303"/>
      <c r="E85" s="170"/>
      <c r="F85" s="170"/>
      <c r="G85" s="170"/>
      <c r="H85" s="170"/>
      <c r="I85" s="170"/>
      <c r="J85" s="377">
        <f t="shared" si="1"/>
        <v>0</v>
      </c>
      <c r="K85" s="303"/>
    </row>
    <row r="86" spans="1:11" ht="14.4" x14ac:dyDescent="0.3">
      <c r="A86" s="320">
        <v>85</v>
      </c>
      <c r="B86" s="170"/>
      <c r="C86" s="170"/>
      <c r="D86" s="303"/>
      <c r="E86" s="170"/>
      <c r="F86" s="170"/>
      <c r="G86" s="170"/>
      <c r="H86" s="170"/>
      <c r="I86" s="170"/>
      <c r="J86" s="377">
        <f t="shared" si="1"/>
        <v>0</v>
      </c>
      <c r="K86" s="303"/>
    </row>
    <row r="87" spans="1:11" ht="14.4" x14ac:dyDescent="0.3">
      <c r="A87" s="320">
        <v>86</v>
      </c>
      <c r="B87" s="170"/>
      <c r="C87" s="170"/>
      <c r="D87" s="303"/>
      <c r="E87" s="170"/>
      <c r="F87" s="170"/>
      <c r="G87" s="170"/>
      <c r="H87" s="170"/>
      <c r="I87" s="170"/>
      <c r="J87" s="377">
        <f t="shared" si="1"/>
        <v>0</v>
      </c>
      <c r="K87" s="303"/>
    </row>
    <row r="88" spans="1:11" ht="14.4" x14ac:dyDescent="0.3">
      <c r="A88" s="320">
        <v>87</v>
      </c>
      <c r="B88" s="170"/>
      <c r="C88" s="170"/>
      <c r="D88" s="303"/>
      <c r="E88" s="170"/>
      <c r="F88" s="170"/>
      <c r="G88" s="170"/>
      <c r="H88" s="170"/>
      <c r="I88" s="170"/>
      <c r="J88" s="377">
        <f t="shared" si="1"/>
        <v>0</v>
      </c>
      <c r="K88" s="303"/>
    </row>
    <row r="89" spans="1:11" ht="14.4" x14ac:dyDescent="0.3">
      <c r="A89" s="320">
        <v>88</v>
      </c>
      <c r="B89" s="170"/>
      <c r="C89" s="170"/>
      <c r="D89" s="303"/>
      <c r="E89" s="170"/>
      <c r="F89" s="170"/>
      <c r="G89" s="170"/>
      <c r="H89" s="170"/>
      <c r="I89" s="170"/>
      <c r="J89" s="377">
        <f t="shared" si="1"/>
        <v>0</v>
      </c>
      <c r="K89" s="303"/>
    </row>
    <row r="90" spans="1:11" ht="14.4" x14ac:dyDescent="0.3">
      <c r="A90" s="320">
        <v>89</v>
      </c>
      <c r="B90" s="170"/>
      <c r="C90" s="170"/>
      <c r="D90" s="303"/>
      <c r="E90" s="170"/>
      <c r="F90" s="170"/>
      <c r="G90" s="170"/>
      <c r="H90" s="170"/>
      <c r="I90" s="170"/>
      <c r="J90" s="377">
        <f t="shared" si="1"/>
        <v>0</v>
      </c>
      <c r="K90" s="303"/>
    </row>
    <row r="91" spans="1:11" ht="14.4" x14ac:dyDescent="0.3">
      <c r="A91" s="320">
        <v>90</v>
      </c>
      <c r="B91" s="170"/>
      <c r="C91" s="170"/>
      <c r="D91" s="303"/>
      <c r="E91" s="170"/>
      <c r="F91" s="170"/>
      <c r="G91" s="170"/>
      <c r="H91" s="170"/>
      <c r="I91" s="170"/>
      <c r="J91" s="377">
        <f t="shared" si="1"/>
        <v>0</v>
      </c>
      <c r="K91" s="303"/>
    </row>
    <row r="92" spans="1:11" ht="14.4" x14ac:dyDescent="0.3">
      <c r="A92" s="320">
        <v>91</v>
      </c>
      <c r="B92" s="170"/>
      <c r="C92" s="170"/>
      <c r="D92" s="303"/>
      <c r="E92" s="170"/>
      <c r="F92" s="170"/>
      <c r="G92" s="170"/>
      <c r="H92" s="170"/>
      <c r="I92" s="170"/>
      <c r="J92" s="377">
        <f t="shared" si="1"/>
        <v>0</v>
      </c>
      <c r="K92" s="303"/>
    </row>
    <row r="93" spans="1:11" ht="14.4" x14ac:dyDescent="0.3">
      <c r="A93" s="320">
        <v>92</v>
      </c>
      <c r="B93" s="170"/>
      <c r="C93" s="170"/>
      <c r="D93" s="303"/>
      <c r="E93" s="170"/>
      <c r="F93" s="170"/>
      <c r="G93" s="170"/>
      <c r="H93" s="170"/>
      <c r="I93" s="170"/>
      <c r="J93" s="377">
        <f t="shared" si="1"/>
        <v>0</v>
      </c>
      <c r="K93" s="303"/>
    </row>
    <row r="94" spans="1:11" ht="14.4" x14ac:dyDescent="0.3">
      <c r="A94" s="320">
        <v>93</v>
      </c>
      <c r="B94" s="170"/>
      <c r="C94" s="170"/>
      <c r="D94" s="303"/>
      <c r="E94" s="170"/>
      <c r="F94" s="170"/>
      <c r="G94" s="170"/>
      <c r="H94" s="170"/>
      <c r="I94" s="170"/>
      <c r="J94" s="377">
        <f t="shared" si="1"/>
        <v>0</v>
      </c>
      <c r="K94" s="303"/>
    </row>
    <row r="95" spans="1:11" ht="14.4" x14ac:dyDescent="0.3">
      <c r="A95" s="320">
        <v>94</v>
      </c>
      <c r="B95" s="170"/>
      <c r="C95" s="170"/>
      <c r="D95" s="303"/>
      <c r="E95" s="170"/>
      <c r="F95" s="170"/>
      <c r="G95" s="170"/>
      <c r="H95" s="170"/>
      <c r="I95" s="170"/>
      <c r="J95" s="377">
        <f t="shared" si="1"/>
        <v>0</v>
      </c>
      <c r="K95" s="303"/>
    </row>
    <row r="96" spans="1:11" ht="14.4" x14ac:dyDescent="0.3">
      <c r="A96" s="320">
        <v>95</v>
      </c>
      <c r="B96" s="170"/>
      <c r="C96" s="170"/>
      <c r="D96" s="303"/>
      <c r="E96" s="170"/>
      <c r="F96" s="170"/>
      <c r="G96" s="170"/>
      <c r="H96" s="170"/>
      <c r="I96" s="170"/>
      <c r="J96" s="377">
        <f t="shared" si="1"/>
        <v>0</v>
      </c>
      <c r="K96" s="303"/>
    </row>
    <row r="97" spans="1:11" ht="14.4" x14ac:dyDescent="0.3">
      <c r="A97" s="320">
        <v>96</v>
      </c>
      <c r="B97" s="170"/>
      <c r="C97" s="170"/>
      <c r="D97" s="303"/>
      <c r="E97" s="170"/>
      <c r="F97" s="170"/>
      <c r="G97" s="170"/>
      <c r="H97" s="170"/>
      <c r="I97" s="170"/>
      <c r="J97" s="377">
        <f t="shared" si="1"/>
        <v>0</v>
      </c>
      <c r="K97" s="303"/>
    </row>
    <row r="98" spans="1:11" ht="14.4" x14ac:dyDescent="0.3">
      <c r="A98" s="320">
        <v>97</v>
      </c>
      <c r="B98" s="170"/>
      <c r="C98" s="170"/>
      <c r="D98" s="303"/>
      <c r="E98" s="170"/>
      <c r="F98" s="170"/>
      <c r="G98" s="170"/>
      <c r="H98" s="170"/>
      <c r="I98" s="170"/>
      <c r="J98" s="377">
        <f t="shared" si="1"/>
        <v>0</v>
      </c>
      <c r="K98" s="303"/>
    </row>
    <row r="99" spans="1:11" ht="14.4" x14ac:dyDescent="0.3">
      <c r="A99" s="320">
        <v>98</v>
      </c>
      <c r="B99" s="170"/>
      <c r="C99" s="170"/>
      <c r="D99" s="303"/>
      <c r="E99" s="170"/>
      <c r="F99" s="170"/>
      <c r="G99" s="170"/>
      <c r="H99" s="170"/>
      <c r="I99" s="170"/>
      <c r="J99" s="377">
        <f t="shared" si="1"/>
        <v>0</v>
      </c>
      <c r="K99" s="303"/>
    </row>
    <row r="100" spans="1:11" ht="14.4" x14ac:dyDescent="0.3">
      <c r="A100" s="320">
        <v>99</v>
      </c>
      <c r="B100" s="170"/>
      <c r="C100" s="170"/>
      <c r="D100" s="303"/>
      <c r="E100" s="170"/>
      <c r="F100" s="170"/>
      <c r="G100" s="170"/>
      <c r="H100" s="170"/>
      <c r="I100" s="170"/>
      <c r="J100" s="377">
        <f t="shared" si="1"/>
        <v>0</v>
      </c>
      <c r="K100" s="303"/>
    </row>
    <row r="101" spans="1:11" ht="15" thickBot="1" x14ac:dyDescent="0.35">
      <c r="A101" s="326">
        <v>100</v>
      </c>
      <c r="B101" s="176"/>
      <c r="C101" s="176"/>
      <c r="D101" s="327"/>
      <c r="E101" s="176"/>
      <c r="F101" s="176"/>
      <c r="G101" s="176"/>
      <c r="H101" s="176"/>
      <c r="I101" s="176"/>
      <c r="J101" s="379">
        <f t="shared" si="1"/>
        <v>0</v>
      </c>
      <c r="K101" s="327"/>
    </row>
  </sheetData>
  <sortState xmlns:xlrd2="http://schemas.microsoft.com/office/spreadsheetml/2017/richdata2" ref="A2:C43">
    <sortCondition descending="1" ref="A2:A43"/>
  </sortState>
  <printOptions headings="1" gridLines="1"/>
  <pageMargins left="0.7" right="0.7" top="0.75" bottom="0.75" header="0.3" footer="0.3"/>
  <pageSetup scale="95" orientation="landscape" r:id="rId1"/>
  <headerFooter>
    <oddHeader>&amp;C&amp;16Maturity Day 2 Results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O101"/>
  <sheetViews>
    <sheetView workbookViewId="0">
      <pane ySplit="1" topLeftCell="A2" activePane="bottomLeft" state="frozen"/>
      <selection pane="bottomLeft" activeCell="H14" sqref="H14"/>
    </sheetView>
  </sheetViews>
  <sheetFormatPr defaultRowHeight="14.4" x14ac:dyDescent="0.3"/>
  <cols>
    <col min="1" max="1" width="4.09765625" style="332" customWidth="1"/>
    <col min="2" max="2" width="24.69921875" style="156" customWidth="1"/>
    <col min="3" max="3" width="11.296875" style="156" customWidth="1"/>
    <col min="4" max="5" width="9" style="105"/>
    <col min="6" max="6" width="0" style="105" hidden="1" customWidth="1"/>
    <col min="7" max="7" width="9" style="105"/>
    <col min="8" max="8" width="10.69921875" style="37" customWidth="1"/>
    <col min="9" max="9" width="10.19921875" style="37" customWidth="1"/>
    <col min="10" max="10" width="0" style="37" hidden="1" customWidth="1"/>
    <col min="11" max="11" width="9" style="37"/>
    <col min="12" max="13" width="9" style="105"/>
    <col min="14" max="14" width="0" style="105" hidden="1" customWidth="1"/>
    <col min="15" max="15" width="9" style="105"/>
  </cols>
  <sheetData>
    <row r="1" spans="1:15" s="5" customFormat="1" x14ac:dyDescent="0.3">
      <c r="A1" s="194"/>
      <c r="B1" s="197" t="s">
        <v>15</v>
      </c>
      <c r="C1" s="197" t="s">
        <v>16</v>
      </c>
      <c r="D1" s="286" t="s">
        <v>98</v>
      </c>
      <c r="E1" s="286" t="s">
        <v>99</v>
      </c>
      <c r="F1" s="226" t="s">
        <v>100</v>
      </c>
      <c r="G1" s="226" t="s">
        <v>102</v>
      </c>
      <c r="H1" s="273" t="s">
        <v>103</v>
      </c>
      <c r="I1" s="195" t="s">
        <v>104</v>
      </c>
      <c r="J1" s="194" t="s">
        <v>105</v>
      </c>
      <c r="K1" s="194" t="s">
        <v>107</v>
      </c>
      <c r="L1" s="286" t="s">
        <v>108</v>
      </c>
      <c r="M1" s="286" t="s">
        <v>109</v>
      </c>
      <c r="N1" s="226" t="s">
        <v>110</v>
      </c>
      <c r="O1" s="226" t="s">
        <v>25</v>
      </c>
    </row>
    <row r="2" spans="1:15" s="10" customFormat="1" x14ac:dyDescent="0.3">
      <c r="A2" s="194">
        <v>1</v>
      </c>
      <c r="B2" s="385" t="str">
        <f>'Maturity 1'!B2</f>
        <v>Brent Daniel</v>
      </c>
      <c r="C2" s="385" t="str">
        <f>'Maturity 1'!C2</f>
        <v>July</v>
      </c>
      <c r="D2" s="370">
        <f>VLOOKUP(C2,'Maturity 1'!$C$2:$D$101,2,FALSE)</f>
        <v>0</v>
      </c>
      <c r="E2" s="370">
        <f>VLOOKUP(C2,'Maturity 2'!$C$2:$D$101,2,FALSE)</f>
        <v>0</v>
      </c>
      <c r="F2" s="334"/>
      <c r="G2" s="334">
        <f>SUM(D2:E2)</f>
        <v>0</v>
      </c>
      <c r="H2" s="340">
        <f>VLOOKUP(C2,'Maturity 1'!$C$2:$J$101,8,FALSE)</f>
        <v>0</v>
      </c>
      <c r="I2" s="340">
        <f>VLOOKUP(C2,'Maturity 2'!$C$2:$J$101,8,FALSE)</f>
        <v>0</v>
      </c>
      <c r="J2" s="336"/>
      <c r="K2" s="336">
        <f>SUM(H2:I2)</f>
        <v>0</v>
      </c>
      <c r="L2" s="370">
        <f>VLOOKUP(C2,'Maturity 1'!$C$2:$K$101,9,FALSE)</f>
        <v>0</v>
      </c>
      <c r="M2" s="370">
        <f>VLOOKUP(C2,'Maturity 2'!$C$2:$K$101,9,FALSE)</f>
        <v>0</v>
      </c>
      <c r="N2" s="334"/>
      <c r="O2" s="334">
        <f>SUM(L2:M2)</f>
        <v>0</v>
      </c>
    </row>
    <row r="3" spans="1:15" s="10" customFormat="1" x14ac:dyDescent="0.3">
      <c r="A3" s="194">
        <v>2</v>
      </c>
      <c r="B3" s="385" t="str">
        <f>'Maturity 1'!B3</f>
        <v>Mike Thompson</v>
      </c>
      <c r="C3" s="385" t="str">
        <f>'Maturity 1'!C3</f>
        <v>Curly</v>
      </c>
      <c r="D3" s="370">
        <f>VLOOKUP(C3,'Maturity 1'!$C$2:$D$101,2,FALSE)</f>
        <v>0</v>
      </c>
      <c r="E3" s="370">
        <f>VLOOKUP(C3,'Maturity 2'!$C$2:$D$101,2,FALSE)</f>
        <v>0</v>
      </c>
      <c r="F3" s="334"/>
      <c r="G3" s="334">
        <f t="shared" ref="G3:G66" si="0">SUM(D3:E3)</f>
        <v>0</v>
      </c>
      <c r="H3" s="340">
        <f>VLOOKUP(C3,'Maturity 1'!$C$2:$J$101,8,FALSE)</f>
        <v>0</v>
      </c>
      <c r="I3" s="340">
        <f>VLOOKUP(C3,'Maturity 2'!$C$2:$J$101,8,FALSE)</f>
        <v>0</v>
      </c>
      <c r="J3" s="336"/>
      <c r="K3" s="336">
        <f t="shared" ref="K3:K66" si="1">SUM(H3:I3)</f>
        <v>0</v>
      </c>
      <c r="L3" s="370">
        <f>VLOOKUP(C3,'Maturity 1'!$C$2:$K$101,9,FALSE)</f>
        <v>0</v>
      </c>
      <c r="M3" s="370">
        <f>VLOOKUP(C3,'Maturity 2'!$C$2:$K$101,9,FALSE)</f>
        <v>0</v>
      </c>
      <c r="N3" s="334"/>
      <c r="O3" s="334">
        <f t="shared" ref="O3:O66" si="2">SUM(L3:M3)</f>
        <v>0</v>
      </c>
    </row>
    <row r="4" spans="1:15" s="10" customFormat="1" x14ac:dyDescent="0.3">
      <c r="A4" s="194">
        <v>3</v>
      </c>
      <c r="B4" s="385" t="str">
        <f>'Maturity 1'!B4</f>
        <v>Dana Penrod</v>
      </c>
      <c r="C4" s="385" t="str">
        <f>'Maturity 1'!C4</f>
        <v>Burradoo Hula</v>
      </c>
      <c r="D4" s="370">
        <f>VLOOKUP(C4,'Maturity 1'!$C$2:$D$101,2,FALSE)</f>
        <v>0</v>
      </c>
      <c r="E4" s="370">
        <f>VLOOKUP(C4,'Maturity 2'!$C$2:$D$101,2,FALSE)</f>
        <v>0</v>
      </c>
      <c r="F4" s="334"/>
      <c r="G4" s="334">
        <f t="shared" si="0"/>
        <v>0</v>
      </c>
      <c r="H4" s="340">
        <f>VLOOKUP(C4,'Maturity 1'!$C$2:$J$101,8,FALSE)</f>
        <v>0</v>
      </c>
      <c r="I4" s="340">
        <f>VLOOKUP(C4,'Maturity 2'!$C$2:$J$101,8,FALSE)</f>
        <v>0</v>
      </c>
      <c r="J4" s="336"/>
      <c r="K4" s="336">
        <f t="shared" si="1"/>
        <v>0</v>
      </c>
      <c r="L4" s="370">
        <f>VLOOKUP(C4,'Maturity 1'!$C$2:$K$101,9,FALSE)</f>
        <v>0</v>
      </c>
      <c r="M4" s="370">
        <f>VLOOKUP(C4,'Maturity 2'!$C$2:$K$101,9,FALSE)</f>
        <v>0</v>
      </c>
      <c r="N4" s="334"/>
      <c r="O4" s="334">
        <f t="shared" si="2"/>
        <v>0</v>
      </c>
    </row>
    <row r="5" spans="1:15" s="10" customFormat="1" x14ac:dyDescent="0.3">
      <c r="A5" s="194">
        <v>4</v>
      </c>
      <c r="B5" s="385" t="str">
        <f>'Maturity 1'!B5</f>
        <v>Kevin Lippe</v>
      </c>
      <c r="C5" s="385" t="str">
        <f>'Maturity 1'!C5</f>
        <v>Newt</v>
      </c>
      <c r="D5" s="370">
        <f>VLOOKUP(C5,'Maturity 1'!$C$2:$D$101,2,FALSE)</f>
        <v>0</v>
      </c>
      <c r="E5" s="370">
        <f>VLOOKUP(C5,'Maturity 2'!$C$2:$D$101,2,FALSE)</f>
        <v>0</v>
      </c>
      <c r="F5" s="334"/>
      <c r="G5" s="334">
        <f t="shared" si="0"/>
        <v>0</v>
      </c>
      <c r="H5" s="340">
        <f>VLOOKUP(C5,'Maturity 1'!$C$2:$J$101,8,FALSE)</f>
        <v>0</v>
      </c>
      <c r="I5" s="340">
        <f>VLOOKUP(C5,'Maturity 2'!$C$2:$J$101,8,FALSE)</f>
        <v>0</v>
      </c>
      <c r="J5" s="336"/>
      <c r="K5" s="336">
        <f t="shared" si="1"/>
        <v>0</v>
      </c>
      <c r="L5" s="370">
        <f>VLOOKUP(C5,'Maturity 1'!$C$2:$K$101,9,FALSE)</f>
        <v>0</v>
      </c>
      <c r="M5" s="370">
        <f>VLOOKUP(C5,'Maturity 2'!$C$2:$K$101,9,FALSE)</f>
        <v>0</v>
      </c>
      <c r="N5" s="334"/>
      <c r="O5" s="334">
        <f t="shared" si="2"/>
        <v>0</v>
      </c>
    </row>
    <row r="6" spans="1:15" s="10" customFormat="1" x14ac:dyDescent="0.3">
      <c r="A6" s="194">
        <v>5</v>
      </c>
      <c r="B6" s="385" t="str">
        <f>'Maturity 1'!B6</f>
        <v>Shauna Moser</v>
      </c>
      <c r="C6" s="385" t="str">
        <f>'Maturity 1'!C6</f>
        <v>RC Mick</v>
      </c>
      <c r="D6" s="370">
        <f>VLOOKUP(C6,'Maturity 1'!$C$2:$D$101,2,FALSE)</f>
        <v>0</v>
      </c>
      <c r="E6" s="370">
        <f>VLOOKUP(C6,'Maturity 2'!$C$2:$D$101,2,FALSE)</f>
        <v>0</v>
      </c>
      <c r="F6" s="334"/>
      <c r="G6" s="334">
        <f t="shared" si="0"/>
        <v>0</v>
      </c>
      <c r="H6" s="340">
        <f>VLOOKUP(C6,'Maturity 1'!$C$2:$J$101,8,FALSE)</f>
        <v>0</v>
      </c>
      <c r="I6" s="340">
        <f>VLOOKUP(C6,'Maturity 2'!$C$2:$J$101,8,FALSE)</f>
        <v>0</v>
      </c>
      <c r="J6" s="336"/>
      <c r="K6" s="336">
        <f t="shared" si="1"/>
        <v>0</v>
      </c>
      <c r="L6" s="370">
        <f>VLOOKUP(C6,'Maturity 1'!$C$2:$K$101,9,FALSE)</f>
        <v>0</v>
      </c>
      <c r="M6" s="370">
        <f>VLOOKUP(C6,'Maturity 2'!$C$2:$K$101,9,FALSE)</f>
        <v>0</v>
      </c>
      <c r="N6" s="334"/>
      <c r="O6" s="334">
        <f t="shared" si="2"/>
        <v>0</v>
      </c>
    </row>
    <row r="7" spans="1:15" s="10" customFormat="1" x14ac:dyDescent="0.3">
      <c r="A7" s="194">
        <v>6</v>
      </c>
      <c r="B7" s="385" t="str">
        <f>'Maturity 1'!B7</f>
        <v>Lincoln Rogers</v>
      </c>
      <c r="C7" s="385" t="str">
        <f>'Maturity 1'!C7</f>
        <v>Chet</v>
      </c>
      <c r="D7" s="370">
        <f>VLOOKUP(C7,'Maturity 1'!$C$2:$D$101,2,FALSE)</f>
        <v>0</v>
      </c>
      <c r="E7" s="370">
        <f>VLOOKUP(C7,'Maturity 2'!$C$2:$D$101,2,FALSE)</f>
        <v>0</v>
      </c>
      <c r="F7" s="334"/>
      <c r="G7" s="334">
        <f t="shared" si="0"/>
        <v>0</v>
      </c>
      <c r="H7" s="340">
        <f>VLOOKUP(C7,'Maturity 1'!$C$2:$J$101,8,FALSE)</f>
        <v>0</v>
      </c>
      <c r="I7" s="340">
        <f>VLOOKUP(C7,'Maturity 2'!$C$2:$J$101,8,FALSE)</f>
        <v>0</v>
      </c>
      <c r="J7" s="336"/>
      <c r="K7" s="336">
        <f t="shared" si="1"/>
        <v>0</v>
      </c>
      <c r="L7" s="370">
        <f>VLOOKUP(C7,'Maturity 1'!$C$2:$K$101,9,FALSE)</f>
        <v>0</v>
      </c>
      <c r="M7" s="370">
        <f>VLOOKUP(C7,'Maturity 2'!$C$2:$K$101,9,FALSE)</f>
        <v>0</v>
      </c>
      <c r="N7" s="334"/>
      <c r="O7" s="334">
        <f t="shared" si="2"/>
        <v>0</v>
      </c>
    </row>
    <row r="8" spans="1:15" s="10" customFormat="1" x14ac:dyDescent="0.3">
      <c r="A8" s="194">
        <v>7</v>
      </c>
      <c r="B8" s="385" t="str">
        <f>'Maturity 1'!B8</f>
        <v>J Emerson</v>
      </c>
      <c r="C8" s="385" t="str">
        <f>'Maturity 1'!C8</f>
        <v>Rockin O Bill</v>
      </c>
      <c r="D8" s="370">
        <f>VLOOKUP(C8,'Maturity 1'!$C$2:$D$101,2,FALSE)</f>
        <v>0</v>
      </c>
      <c r="E8" s="370">
        <f>VLOOKUP(C8,'Maturity 2'!$C$2:$D$101,2,FALSE)</f>
        <v>0</v>
      </c>
      <c r="F8" s="334"/>
      <c r="G8" s="334">
        <f t="shared" si="0"/>
        <v>0</v>
      </c>
      <c r="H8" s="340">
        <f>VLOOKUP(C8,'Maturity 1'!$C$2:$J$101,8,FALSE)</f>
        <v>0</v>
      </c>
      <c r="I8" s="340">
        <f>VLOOKUP(C8,'Maturity 2'!$C$2:$J$101,8,FALSE)</f>
        <v>0</v>
      </c>
      <c r="J8" s="336"/>
      <c r="K8" s="336">
        <f t="shared" si="1"/>
        <v>0</v>
      </c>
      <c r="L8" s="370">
        <f>VLOOKUP(C8,'Maturity 1'!$C$2:$K$101,9,FALSE)</f>
        <v>0</v>
      </c>
      <c r="M8" s="370">
        <f>VLOOKUP(C8,'Maturity 2'!$C$2:$K$101,9,FALSE)</f>
        <v>0</v>
      </c>
      <c r="N8" s="334"/>
      <c r="O8" s="334">
        <f t="shared" si="2"/>
        <v>0</v>
      </c>
    </row>
    <row r="9" spans="1:15" s="10" customFormat="1" x14ac:dyDescent="0.3">
      <c r="A9" s="194">
        <v>8</v>
      </c>
      <c r="B9" s="385" t="str">
        <f>'Maturity 1'!B9</f>
        <v>Ward Hobbs</v>
      </c>
      <c r="C9" s="385" t="str">
        <f>'Maturity 1'!C9</f>
        <v>Red</v>
      </c>
      <c r="D9" s="370">
        <f>VLOOKUP(C9,'Maturity 1'!$C$2:$D$101,2,FALSE)</f>
        <v>0</v>
      </c>
      <c r="E9" s="370">
        <f>VLOOKUP(C9,'Maturity 2'!$C$2:$D$101,2,FALSE)</f>
        <v>0</v>
      </c>
      <c r="F9" s="334"/>
      <c r="G9" s="334">
        <f t="shared" si="0"/>
        <v>0</v>
      </c>
      <c r="H9" s="340">
        <f>VLOOKUP(C9,'Maturity 1'!$C$2:$J$101,8,FALSE)</f>
        <v>0</v>
      </c>
      <c r="I9" s="340">
        <f>VLOOKUP(C9,'Maturity 2'!$C$2:$J$101,8,FALSE)</f>
        <v>0</v>
      </c>
      <c r="J9" s="336"/>
      <c r="K9" s="336">
        <f t="shared" si="1"/>
        <v>0</v>
      </c>
      <c r="L9" s="370">
        <f>VLOOKUP(C9,'Maturity 1'!$C$2:$K$101,9,FALSE)</f>
        <v>0</v>
      </c>
      <c r="M9" s="370">
        <f>VLOOKUP(C9,'Maturity 2'!$C$2:$K$101,9,FALSE)</f>
        <v>0</v>
      </c>
      <c r="N9" s="334"/>
      <c r="O9" s="334">
        <f t="shared" si="2"/>
        <v>0</v>
      </c>
    </row>
    <row r="10" spans="1:15" s="10" customFormat="1" x14ac:dyDescent="0.3">
      <c r="A10" s="194">
        <v>9</v>
      </c>
      <c r="B10" s="385" t="str">
        <f>'Maturity 1'!B10</f>
        <v>Derk Robinson</v>
      </c>
      <c r="C10" s="385" t="str">
        <f>'Maturity 1'!C10</f>
        <v>Gus</v>
      </c>
      <c r="D10" s="370">
        <f>VLOOKUP(C10,'Maturity 1'!$C$2:$D$101,2,FALSE)</f>
        <v>0</v>
      </c>
      <c r="E10" s="370">
        <f>VLOOKUP(C10,'Maturity 2'!$C$2:$D$101,2,FALSE)</f>
        <v>0</v>
      </c>
      <c r="F10" s="334"/>
      <c r="G10" s="334">
        <f t="shared" si="0"/>
        <v>0</v>
      </c>
      <c r="H10" s="340">
        <f>VLOOKUP(C10,'Maturity 1'!$C$2:$J$101,8,FALSE)</f>
        <v>0</v>
      </c>
      <c r="I10" s="340">
        <f>VLOOKUP(C10,'Maturity 2'!$C$2:$J$101,8,FALSE)</f>
        <v>0</v>
      </c>
      <c r="J10" s="336"/>
      <c r="K10" s="336">
        <f t="shared" si="1"/>
        <v>0</v>
      </c>
      <c r="L10" s="370">
        <f>VLOOKUP(C10,'Maturity 1'!$C$2:$K$101,9,FALSE)</f>
        <v>0</v>
      </c>
      <c r="M10" s="370">
        <f>VLOOKUP(C10,'Maturity 2'!$C$2:$K$101,9,FALSE)</f>
        <v>0</v>
      </c>
      <c r="N10" s="334"/>
      <c r="O10" s="334">
        <f t="shared" si="2"/>
        <v>0</v>
      </c>
    </row>
    <row r="11" spans="1:15" s="10" customFormat="1" x14ac:dyDescent="0.3">
      <c r="A11" s="194">
        <v>10</v>
      </c>
      <c r="B11" s="385" t="str">
        <f>'Maturity 1'!B11</f>
        <v>Mike Thompson</v>
      </c>
      <c r="C11" s="385" t="str">
        <f>'Maturity 1'!C11</f>
        <v>Pat</v>
      </c>
      <c r="D11" s="370">
        <f>VLOOKUP(C11,'Maturity 1'!$C$2:$D$101,2,FALSE)</f>
        <v>0</v>
      </c>
      <c r="E11" s="370">
        <f>VLOOKUP(C11,'Maturity 2'!$C$2:$D$101,2,FALSE)</f>
        <v>0</v>
      </c>
      <c r="F11" s="334"/>
      <c r="G11" s="334">
        <f t="shared" si="0"/>
        <v>0</v>
      </c>
      <c r="H11" s="340">
        <f>VLOOKUP(C11,'Maturity 1'!$C$2:$J$101,8,FALSE)</f>
        <v>0</v>
      </c>
      <c r="I11" s="340">
        <f>VLOOKUP(C11,'Maturity 2'!$C$2:$J$101,8,FALSE)</f>
        <v>0</v>
      </c>
      <c r="J11" s="336"/>
      <c r="K11" s="336">
        <f t="shared" si="1"/>
        <v>0</v>
      </c>
      <c r="L11" s="370">
        <f>VLOOKUP(C11,'Maturity 1'!$C$2:$K$101,9,FALSE)</f>
        <v>0</v>
      </c>
      <c r="M11" s="370">
        <f>VLOOKUP(C11,'Maturity 2'!$C$2:$K$101,9,FALSE)</f>
        <v>0</v>
      </c>
      <c r="N11" s="334"/>
      <c r="O11" s="334">
        <f t="shared" si="2"/>
        <v>0</v>
      </c>
    </row>
    <row r="12" spans="1:15" s="10" customFormat="1" x14ac:dyDescent="0.3">
      <c r="A12" s="194">
        <v>11</v>
      </c>
      <c r="B12" s="385" t="str">
        <f>'Maturity 1'!B12</f>
        <v>Henry Van Ornum</v>
      </c>
      <c r="C12" s="385" t="str">
        <f>'Maturity 1'!C12</f>
        <v>JBC Drover</v>
      </c>
      <c r="D12" s="370">
        <f>VLOOKUP(C12,'Maturity 1'!$C$2:$D$101,2,FALSE)</f>
        <v>0</v>
      </c>
      <c r="E12" s="370">
        <f>VLOOKUP(C12,'Maturity 2'!$C$2:$D$101,2,FALSE)</f>
        <v>0</v>
      </c>
      <c r="F12" s="334"/>
      <c r="G12" s="334">
        <f t="shared" si="0"/>
        <v>0</v>
      </c>
      <c r="H12" s="340">
        <f>VLOOKUP(C12,'Maturity 1'!$C$2:$J$101,8,FALSE)</f>
        <v>0</v>
      </c>
      <c r="I12" s="340">
        <f>VLOOKUP(C12,'Maturity 2'!$C$2:$J$101,8,FALSE)</f>
        <v>0</v>
      </c>
      <c r="J12" s="336"/>
      <c r="K12" s="336">
        <f t="shared" si="1"/>
        <v>0</v>
      </c>
      <c r="L12" s="370">
        <f>VLOOKUP(C12,'Maturity 1'!$C$2:$K$101,9,FALSE)</f>
        <v>0</v>
      </c>
      <c r="M12" s="370">
        <f>VLOOKUP(C12,'Maturity 2'!$C$2:$K$101,9,FALSE)</f>
        <v>0</v>
      </c>
      <c r="N12" s="334"/>
      <c r="O12" s="334">
        <f t="shared" si="2"/>
        <v>0</v>
      </c>
    </row>
    <row r="13" spans="1:15" s="10" customFormat="1" x14ac:dyDescent="0.3">
      <c r="A13" s="194">
        <v>12</v>
      </c>
      <c r="B13" s="385" t="str">
        <f>'Maturity 1'!B13</f>
        <v>James Butler</v>
      </c>
      <c r="C13" s="385" t="str">
        <f>'Maturity 1'!C13</f>
        <v>Holly</v>
      </c>
      <c r="D13" s="370">
        <f>VLOOKUP(C13,'Maturity 1'!$C$2:$D$101,2,FALSE)</f>
        <v>0</v>
      </c>
      <c r="E13" s="370">
        <f>VLOOKUP(C13,'Maturity 2'!$C$2:$D$101,2,FALSE)</f>
        <v>0</v>
      </c>
      <c r="F13" s="334"/>
      <c r="G13" s="334">
        <f t="shared" si="0"/>
        <v>0</v>
      </c>
      <c r="H13" s="340">
        <f>VLOOKUP(C13,'Maturity 1'!$C$2:$J$101,8,FALSE)</f>
        <v>0</v>
      </c>
      <c r="I13" s="340">
        <f>VLOOKUP(C13,'Maturity 2'!$C$2:$J$101,8,FALSE)</f>
        <v>0</v>
      </c>
      <c r="J13" s="336"/>
      <c r="K13" s="336">
        <f t="shared" si="1"/>
        <v>0</v>
      </c>
      <c r="L13" s="370">
        <f>VLOOKUP(C13,'Maturity 1'!$C$2:$K$101,9,FALSE)</f>
        <v>0</v>
      </c>
      <c r="M13" s="370">
        <f>VLOOKUP(C13,'Maturity 2'!$C$2:$K$101,9,FALSE)</f>
        <v>0</v>
      </c>
      <c r="N13" s="334"/>
      <c r="O13" s="334">
        <f t="shared" si="2"/>
        <v>0</v>
      </c>
    </row>
    <row r="14" spans="1:15" s="10" customFormat="1" x14ac:dyDescent="0.3">
      <c r="A14" s="194">
        <v>13</v>
      </c>
      <c r="B14" s="385" t="str">
        <f>'Maturity 1'!B14</f>
        <v>Kaden Kinder</v>
      </c>
      <c r="C14" s="385" t="str">
        <f>'Maturity 1'!C14</f>
        <v>Sam</v>
      </c>
      <c r="D14" s="370">
        <f>VLOOKUP(C14,'Maturity 1'!$C$2:$D$101,2,FALSE)</f>
        <v>0</v>
      </c>
      <c r="E14" s="370">
        <f>VLOOKUP(C14,'Maturity 2'!$C$2:$D$101,2,FALSE)</f>
        <v>0</v>
      </c>
      <c r="F14" s="334"/>
      <c r="G14" s="334">
        <f t="shared" si="0"/>
        <v>0</v>
      </c>
      <c r="H14" s="340">
        <f>VLOOKUP(C14,'Maturity 1'!$C$2:$J$101,8,FALSE)</f>
        <v>0</v>
      </c>
      <c r="I14" s="340">
        <f>VLOOKUP(C14,'Maturity 2'!$C$2:$J$101,8,FALSE)</f>
        <v>0</v>
      </c>
      <c r="J14" s="336"/>
      <c r="K14" s="336">
        <f t="shared" si="1"/>
        <v>0</v>
      </c>
      <c r="L14" s="370">
        <f>VLOOKUP(C14,'Maturity 1'!$C$2:$K$101,9,FALSE)</f>
        <v>0</v>
      </c>
      <c r="M14" s="370">
        <f>VLOOKUP(C14,'Maturity 2'!$C$2:$K$101,9,FALSE)</f>
        <v>0</v>
      </c>
      <c r="N14" s="334"/>
      <c r="O14" s="334">
        <f t="shared" si="2"/>
        <v>0</v>
      </c>
    </row>
    <row r="15" spans="1:15" s="10" customFormat="1" x14ac:dyDescent="0.3">
      <c r="A15" s="194">
        <v>14</v>
      </c>
      <c r="B15" s="385" t="str">
        <f>'Maturity 1'!B15</f>
        <v>Lincoln Rogers</v>
      </c>
      <c r="C15" s="385" t="str">
        <f>'Maturity 1'!C15</f>
        <v>Jan</v>
      </c>
      <c r="D15" s="370">
        <f>VLOOKUP(C15,'Maturity 1'!$C$2:$D$101,2,FALSE)</f>
        <v>0</v>
      </c>
      <c r="E15" s="370">
        <f>VLOOKUP(C15,'Maturity 2'!$C$2:$D$101,2,FALSE)</f>
        <v>0</v>
      </c>
      <c r="F15" s="334"/>
      <c r="G15" s="334">
        <f t="shared" si="0"/>
        <v>0</v>
      </c>
      <c r="H15" s="340">
        <f>VLOOKUP(C15,'Maturity 1'!$C$2:$J$101,8,FALSE)</f>
        <v>0</v>
      </c>
      <c r="I15" s="340">
        <f>VLOOKUP(C15,'Maturity 2'!$C$2:$J$101,8,FALSE)</f>
        <v>0</v>
      </c>
      <c r="J15" s="336"/>
      <c r="K15" s="336">
        <f t="shared" si="1"/>
        <v>0</v>
      </c>
      <c r="L15" s="370">
        <f>VLOOKUP(C15,'Maturity 1'!$C$2:$K$101,9,FALSE)</f>
        <v>0</v>
      </c>
      <c r="M15" s="370">
        <f>VLOOKUP(C15,'Maturity 2'!$C$2:$K$101,9,FALSE)</f>
        <v>0</v>
      </c>
      <c r="N15" s="334"/>
      <c r="O15" s="334">
        <f t="shared" si="2"/>
        <v>0</v>
      </c>
    </row>
    <row r="16" spans="1:15" s="10" customFormat="1" x14ac:dyDescent="0.3">
      <c r="A16" s="194">
        <v>15</v>
      </c>
      <c r="B16" s="385" t="str">
        <f>'Maturity 1'!B16</f>
        <v>Brian Jacobs</v>
      </c>
      <c r="C16" s="385" t="str">
        <f>'Maturity 1'!C16</f>
        <v>GS Dex</v>
      </c>
      <c r="D16" s="370">
        <f>VLOOKUP(C16,'Maturity 1'!$C$2:$D$101,2,FALSE)</f>
        <v>0</v>
      </c>
      <c r="E16" s="370">
        <f>VLOOKUP(C16,'Maturity 2'!$C$2:$D$101,2,FALSE)</f>
        <v>0</v>
      </c>
      <c r="F16" s="334"/>
      <c r="G16" s="334">
        <f t="shared" si="0"/>
        <v>0</v>
      </c>
      <c r="H16" s="340">
        <f>VLOOKUP(C16,'Maturity 1'!$C$2:$J$101,8,FALSE)</f>
        <v>0</v>
      </c>
      <c r="I16" s="340">
        <f>VLOOKUP(C16,'Maturity 2'!$C$2:$J$101,8,FALSE)</f>
        <v>0</v>
      </c>
      <c r="J16" s="336"/>
      <c r="K16" s="336">
        <f t="shared" si="1"/>
        <v>0</v>
      </c>
      <c r="L16" s="370">
        <f>VLOOKUP(C16,'Maturity 1'!$C$2:$K$101,9,FALSE)</f>
        <v>0</v>
      </c>
      <c r="M16" s="370">
        <f>VLOOKUP(C16,'Maturity 2'!$C$2:$K$101,9,FALSE)</f>
        <v>0</v>
      </c>
      <c r="N16" s="334"/>
      <c r="O16" s="334">
        <f t="shared" si="2"/>
        <v>0</v>
      </c>
    </row>
    <row r="17" spans="1:15" s="10" customFormat="1" x14ac:dyDescent="0.3">
      <c r="A17" s="194">
        <v>16</v>
      </c>
      <c r="B17" s="385" t="str">
        <f>'Maturity 1'!B17</f>
        <v>Shauna Moser</v>
      </c>
      <c r="C17" s="385" t="str">
        <f>'Maturity 1'!C17</f>
        <v>208 Gadget</v>
      </c>
      <c r="D17" s="370">
        <f>VLOOKUP(C17,'Maturity 1'!$C$2:$D$101,2,FALSE)</f>
        <v>0</v>
      </c>
      <c r="E17" s="370">
        <f>VLOOKUP(C17,'Maturity 2'!$C$2:$D$101,2,FALSE)</f>
        <v>0</v>
      </c>
      <c r="F17" s="334"/>
      <c r="G17" s="334">
        <f t="shared" si="0"/>
        <v>0</v>
      </c>
      <c r="H17" s="340">
        <f>VLOOKUP(C17,'Maturity 1'!$C$2:$J$101,8,FALSE)</f>
        <v>0</v>
      </c>
      <c r="I17" s="340">
        <f>VLOOKUP(C17,'Maturity 2'!$C$2:$J$101,8,FALSE)</f>
        <v>0</v>
      </c>
      <c r="J17" s="336"/>
      <c r="K17" s="336">
        <f t="shared" si="1"/>
        <v>0</v>
      </c>
      <c r="L17" s="370">
        <f>VLOOKUP(C17,'Maturity 1'!$C$2:$K$101,9,FALSE)</f>
        <v>0</v>
      </c>
      <c r="M17" s="370">
        <f>VLOOKUP(C17,'Maturity 2'!$C$2:$K$101,9,FALSE)</f>
        <v>0</v>
      </c>
      <c r="N17" s="334"/>
      <c r="O17" s="334">
        <f t="shared" si="2"/>
        <v>0</v>
      </c>
    </row>
    <row r="18" spans="1:15" s="10" customFormat="1" x14ac:dyDescent="0.3">
      <c r="A18" s="194">
        <v>17</v>
      </c>
      <c r="B18" s="385" t="str">
        <f>'Maturity 1'!B18</f>
        <v>Brent Daniel</v>
      </c>
      <c r="C18" s="385" t="str">
        <f>'Maturity 1'!C18</f>
        <v>Sparky</v>
      </c>
      <c r="D18" s="370">
        <f>VLOOKUP(C18,'Maturity 1'!$C$2:$D$101,2,FALSE)</f>
        <v>0</v>
      </c>
      <c r="E18" s="370">
        <f>VLOOKUP(C18,'Maturity 2'!$C$2:$D$101,2,FALSE)</f>
        <v>0</v>
      </c>
      <c r="F18" s="334"/>
      <c r="G18" s="334">
        <f t="shared" si="0"/>
        <v>0</v>
      </c>
      <c r="H18" s="340">
        <f>VLOOKUP(C18,'Maturity 1'!$C$2:$J$101,8,FALSE)</f>
        <v>0</v>
      </c>
      <c r="I18" s="340">
        <f>VLOOKUP(C18,'Maturity 2'!$C$2:$J$101,8,FALSE)</f>
        <v>0</v>
      </c>
      <c r="J18" s="336"/>
      <c r="K18" s="336">
        <f t="shared" si="1"/>
        <v>0</v>
      </c>
      <c r="L18" s="370">
        <f>VLOOKUP(C18,'Maturity 1'!$C$2:$K$101,9,FALSE)</f>
        <v>0</v>
      </c>
      <c r="M18" s="370">
        <f>VLOOKUP(C18,'Maturity 2'!$C$2:$K$101,9,FALSE)</f>
        <v>0</v>
      </c>
      <c r="N18" s="334"/>
      <c r="O18" s="334">
        <f t="shared" si="2"/>
        <v>0</v>
      </c>
    </row>
    <row r="19" spans="1:15" s="10" customFormat="1" x14ac:dyDescent="0.3">
      <c r="A19" s="194">
        <v>18</v>
      </c>
      <c r="B19" s="385" t="str">
        <f>'Maturity 1'!B19</f>
        <v>Dan Cant</v>
      </c>
      <c r="C19" s="385" t="str">
        <f>'Maturity 1'!C19</f>
        <v>Kitty</v>
      </c>
      <c r="D19" s="370">
        <f>VLOOKUP(C19,'Maturity 1'!$C$2:$D$101,2,FALSE)</f>
        <v>0</v>
      </c>
      <c r="E19" s="370">
        <f>VLOOKUP(C19,'Maturity 2'!$C$2:$D$101,2,FALSE)</f>
        <v>0</v>
      </c>
      <c r="F19" s="334"/>
      <c r="G19" s="334">
        <f t="shared" si="0"/>
        <v>0</v>
      </c>
      <c r="H19" s="340">
        <f>VLOOKUP(C19,'Maturity 1'!$C$2:$J$101,8,FALSE)</f>
        <v>0</v>
      </c>
      <c r="I19" s="340">
        <f>VLOOKUP(C19,'Maturity 2'!$C$2:$J$101,8,FALSE)</f>
        <v>0</v>
      </c>
      <c r="J19" s="336"/>
      <c r="K19" s="336">
        <f t="shared" si="1"/>
        <v>0</v>
      </c>
      <c r="L19" s="370">
        <f>VLOOKUP(C19,'Maturity 1'!$C$2:$K$101,9,FALSE)</f>
        <v>0</v>
      </c>
      <c r="M19" s="370">
        <f>VLOOKUP(C19,'Maturity 2'!$C$2:$K$101,9,FALSE)</f>
        <v>0</v>
      </c>
      <c r="N19" s="334"/>
      <c r="O19" s="334">
        <f t="shared" si="2"/>
        <v>0</v>
      </c>
    </row>
    <row r="20" spans="1:15" s="10" customFormat="1" x14ac:dyDescent="0.3">
      <c r="A20" s="194">
        <v>19</v>
      </c>
      <c r="B20" s="385" t="str">
        <f>'Maturity 1'!B20</f>
        <v>James Butler</v>
      </c>
      <c r="C20" s="385" t="str">
        <f>'Maturity 1'!C20</f>
        <v>Bonnie</v>
      </c>
      <c r="D20" s="370">
        <f>VLOOKUP(C20,'Maturity 1'!$C$2:$D$101,2,FALSE)</f>
        <v>0</v>
      </c>
      <c r="E20" s="370">
        <f>VLOOKUP(C20,'Maturity 2'!$C$2:$D$101,2,FALSE)</f>
        <v>0</v>
      </c>
      <c r="F20" s="334"/>
      <c r="G20" s="334">
        <f t="shared" si="0"/>
        <v>0</v>
      </c>
      <c r="H20" s="340">
        <f>VLOOKUP(C20,'Maturity 1'!$C$2:$J$101,8,FALSE)</f>
        <v>0</v>
      </c>
      <c r="I20" s="340">
        <f>VLOOKUP(C20,'Maturity 2'!$C$2:$J$101,8,FALSE)</f>
        <v>0</v>
      </c>
      <c r="J20" s="336"/>
      <c r="K20" s="336">
        <f t="shared" si="1"/>
        <v>0</v>
      </c>
      <c r="L20" s="370">
        <f>VLOOKUP(C20,'Maturity 1'!$C$2:$K$101,9,FALSE)</f>
        <v>0</v>
      </c>
      <c r="M20" s="370">
        <f>VLOOKUP(C20,'Maturity 2'!$C$2:$K$101,9,FALSE)</f>
        <v>0</v>
      </c>
      <c r="N20" s="334"/>
      <c r="O20" s="334">
        <f t="shared" si="2"/>
        <v>0</v>
      </c>
    </row>
    <row r="21" spans="1:15" x14ac:dyDescent="0.3">
      <c r="A21" s="194">
        <v>20</v>
      </c>
      <c r="B21" s="385" t="str">
        <f>'Maturity 1'!B21</f>
        <v>Darin Deaton</v>
      </c>
      <c r="C21" s="385" t="str">
        <f>'Maturity 1'!C21</f>
        <v>Deaton's Red</v>
      </c>
      <c r="D21" s="370">
        <f>VLOOKUP(C21,'Maturity 1'!$C$2:$D$101,2,FALSE)</f>
        <v>0</v>
      </c>
      <c r="E21" s="370">
        <f>VLOOKUP(C21,'Maturity 2'!$C$2:$D$101,2,FALSE)</f>
        <v>0</v>
      </c>
      <c r="F21" s="334"/>
      <c r="G21" s="334">
        <f t="shared" si="0"/>
        <v>0</v>
      </c>
      <c r="H21" s="340">
        <f>VLOOKUP(C21,'Maturity 1'!$C$2:$J$101,8,FALSE)</f>
        <v>0</v>
      </c>
      <c r="I21" s="340">
        <f>VLOOKUP(C21,'Maturity 2'!$C$2:$J$101,8,FALSE)</f>
        <v>0</v>
      </c>
      <c r="J21" s="336"/>
      <c r="K21" s="336">
        <f t="shared" si="1"/>
        <v>0</v>
      </c>
      <c r="L21" s="370">
        <f>VLOOKUP(C21,'Maturity 1'!$C$2:$K$101,9,FALSE)</f>
        <v>0</v>
      </c>
      <c r="M21" s="370">
        <f>VLOOKUP(C21,'Maturity 2'!$C$2:$K$101,9,FALSE)</f>
        <v>0</v>
      </c>
      <c r="N21" s="334"/>
      <c r="O21" s="334">
        <f t="shared" si="2"/>
        <v>0</v>
      </c>
    </row>
    <row r="22" spans="1:15" x14ac:dyDescent="0.3">
      <c r="A22" s="194">
        <v>21</v>
      </c>
      <c r="B22" s="385" t="str">
        <f>'Maturity 1'!B22</f>
        <v>Mike Thompson</v>
      </c>
      <c r="C22" s="385" t="str">
        <f>'Maturity 1'!C22</f>
        <v>Zeke</v>
      </c>
      <c r="D22" s="370">
        <f>VLOOKUP(C22,'Maturity 1'!$C$2:$D$101,2,FALSE)</f>
        <v>0</v>
      </c>
      <c r="E22" s="370">
        <f>VLOOKUP(C22,'Maturity 2'!$C$2:$D$101,2,FALSE)</f>
        <v>0</v>
      </c>
      <c r="F22" s="334"/>
      <c r="G22" s="334">
        <f t="shared" si="0"/>
        <v>0</v>
      </c>
      <c r="H22" s="340">
        <f>VLOOKUP(C22,'Maturity 1'!$C$2:$J$101,8,FALSE)</f>
        <v>0</v>
      </c>
      <c r="I22" s="340">
        <f>VLOOKUP(C22,'Maturity 2'!$C$2:$J$101,8,FALSE)</f>
        <v>0</v>
      </c>
      <c r="J22" s="336"/>
      <c r="K22" s="336">
        <f t="shared" si="1"/>
        <v>0</v>
      </c>
      <c r="L22" s="370">
        <f>VLOOKUP(C22,'Maturity 1'!$C$2:$K$101,9,FALSE)</f>
        <v>0</v>
      </c>
      <c r="M22" s="370">
        <f>VLOOKUP(C22,'Maturity 2'!$C$2:$K$101,9,FALSE)</f>
        <v>0</v>
      </c>
      <c r="N22" s="334"/>
      <c r="O22" s="334">
        <f t="shared" si="2"/>
        <v>0</v>
      </c>
    </row>
    <row r="23" spans="1:15" x14ac:dyDescent="0.3">
      <c r="A23" s="194">
        <v>22</v>
      </c>
      <c r="B23" s="385" t="str">
        <f>'Maturity 1'!B24</f>
        <v>James Butler</v>
      </c>
      <c r="C23" s="385" t="str">
        <f>'Maturity 1'!C24</f>
        <v>Glen</v>
      </c>
      <c r="D23" s="370">
        <f>VLOOKUP(C23,'Maturity 1'!$C$2:$D$101,2,FALSE)</f>
        <v>0</v>
      </c>
      <c r="E23" s="370">
        <f>VLOOKUP(C23,'Maturity 2'!$C$2:$D$101,2,FALSE)</f>
        <v>0</v>
      </c>
      <c r="F23" s="334"/>
      <c r="G23" s="334">
        <f t="shared" si="0"/>
        <v>0</v>
      </c>
      <c r="H23" s="340">
        <f>VLOOKUP(C23,'Maturity 1'!$C$2:$J$101,8,FALSE)</f>
        <v>0</v>
      </c>
      <c r="I23" s="340">
        <f>VLOOKUP(C23,'Maturity 2'!$C$2:$J$101,8,FALSE)</f>
        <v>0</v>
      </c>
      <c r="J23" s="336"/>
      <c r="K23" s="336">
        <f t="shared" si="1"/>
        <v>0</v>
      </c>
      <c r="L23" s="370">
        <f>VLOOKUP(C23,'Maturity 1'!$C$2:$K$101,9,FALSE)</f>
        <v>0</v>
      </c>
      <c r="M23" s="370">
        <f>VLOOKUP(C23,'Maturity 2'!$C$2:$K$101,9,FALSE)</f>
        <v>0</v>
      </c>
      <c r="N23" s="334"/>
      <c r="O23" s="334">
        <f t="shared" si="2"/>
        <v>0</v>
      </c>
    </row>
    <row r="24" spans="1:15" x14ac:dyDescent="0.3">
      <c r="A24" s="194">
        <v>23</v>
      </c>
      <c r="B24" s="385" t="str">
        <f>'Maturity 1'!B25</f>
        <v>Tanya Gifford</v>
      </c>
      <c r="C24" s="385" t="str">
        <f>'Maturity 1'!C25</f>
        <v>Zeb</v>
      </c>
      <c r="D24" s="370">
        <f>VLOOKUP(C24,'Maturity 1'!$C$2:$D$101,2,FALSE)</f>
        <v>0</v>
      </c>
      <c r="E24" s="370">
        <f>VLOOKUP(C24,'Maturity 2'!$C$2:$D$101,2,FALSE)</f>
        <v>0</v>
      </c>
      <c r="F24" s="334"/>
      <c r="G24" s="334">
        <f t="shared" si="0"/>
        <v>0</v>
      </c>
      <c r="H24" s="340">
        <f>VLOOKUP(C24,'Maturity 1'!$C$2:$J$101,8,FALSE)</f>
        <v>0</v>
      </c>
      <c r="I24" s="340">
        <f>VLOOKUP(C24,'Maturity 2'!$C$2:$J$101,8,FALSE)</f>
        <v>0</v>
      </c>
      <c r="J24" s="336"/>
      <c r="K24" s="336">
        <f t="shared" si="1"/>
        <v>0</v>
      </c>
      <c r="L24" s="370">
        <f>VLOOKUP(C24,'Maturity 1'!$C$2:$K$101,9,FALSE)</f>
        <v>0</v>
      </c>
      <c r="M24" s="370">
        <f>VLOOKUP(C24,'Maturity 2'!$C$2:$K$101,9,FALSE)</f>
        <v>0</v>
      </c>
      <c r="N24" s="334"/>
      <c r="O24" s="334">
        <f t="shared" si="2"/>
        <v>0</v>
      </c>
    </row>
    <row r="25" spans="1:15" x14ac:dyDescent="0.3">
      <c r="A25" s="194">
        <v>24</v>
      </c>
      <c r="B25" s="385" t="str">
        <f>'Maturity 1'!B26</f>
        <v>Frankie Acosta</v>
      </c>
      <c r="C25" s="385" t="str">
        <f>'Maturity 1'!C26</f>
        <v>S4 Gus</v>
      </c>
      <c r="D25" s="370">
        <f>VLOOKUP(C25,'Maturity 1'!$C$2:$D$101,2,FALSE)</f>
        <v>0</v>
      </c>
      <c r="E25" s="370">
        <f>VLOOKUP(C25,'Maturity 2'!$C$2:$D$101,2,FALSE)</f>
        <v>0</v>
      </c>
      <c r="F25" s="334"/>
      <c r="G25" s="334">
        <f t="shared" si="0"/>
        <v>0</v>
      </c>
      <c r="H25" s="340">
        <f>VLOOKUP(C25,'Maturity 1'!$C$2:$J$101,8,FALSE)</f>
        <v>0</v>
      </c>
      <c r="I25" s="340">
        <f>VLOOKUP(C25,'Maturity 2'!$C$2:$J$101,8,FALSE)</f>
        <v>0</v>
      </c>
      <c r="J25" s="336"/>
      <c r="K25" s="336">
        <f t="shared" si="1"/>
        <v>0</v>
      </c>
      <c r="L25" s="370">
        <f>VLOOKUP(C25,'Maturity 1'!$C$2:$K$101,9,FALSE)</f>
        <v>0</v>
      </c>
      <c r="M25" s="370">
        <f>VLOOKUP(C25,'Maturity 2'!$C$2:$K$101,9,FALSE)</f>
        <v>0</v>
      </c>
      <c r="N25" s="334"/>
      <c r="O25" s="334">
        <f t="shared" si="2"/>
        <v>0</v>
      </c>
    </row>
    <row r="26" spans="1:15" x14ac:dyDescent="0.3">
      <c r="A26" s="194">
        <v>25</v>
      </c>
      <c r="B26" s="385" t="str">
        <f>'Maturity 1'!B27</f>
        <v>Laura Stimatze</v>
      </c>
      <c r="C26" s="385" t="str">
        <f>'Maturity 1'!C27</f>
        <v>Hank</v>
      </c>
      <c r="D26" s="370">
        <f>VLOOKUP(C26,'Maturity 1'!$C$2:$D$101,2,FALSE)</f>
        <v>0</v>
      </c>
      <c r="E26" s="370">
        <f>VLOOKUP(C26,'Maturity 2'!$C$2:$D$101,2,FALSE)</f>
        <v>0</v>
      </c>
      <c r="F26" s="334"/>
      <c r="G26" s="334">
        <f t="shared" si="0"/>
        <v>0</v>
      </c>
      <c r="H26" s="340">
        <f>VLOOKUP(C26,'Maturity 1'!$C$2:$J$101,8,FALSE)</f>
        <v>0</v>
      </c>
      <c r="I26" s="340">
        <f>VLOOKUP(C26,'Maturity 2'!$C$2:$J$101,8,FALSE)</f>
        <v>0</v>
      </c>
      <c r="J26" s="336"/>
      <c r="K26" s="336">
        <f t="shared" si="1"/>
        <v>0</v>
      </c>
      <c r="L26" s="370">
        <f>VLOOKUP(C26,'Maturity 1'!$C$2:$K$101,9,FALSE)</f>
        <v>0</v>
      </c>
      <c r="M26" s="370">
        <f>VLOOKUP(C26,'Maturity 2'!$C$2:$K$101,9,FALSE)</f>
        <v>0</v>
      </c>
      <c r="N26" s="334"/>
      <c r="O26" s="334">
        <f t="shared" si="2"/>
        <v>0</v>
      </c>
    </row>
    <row r="27" spans="1:15" x14ac:dyDescent="0.3">
      <c r="A27" s="194">
        <v>26</v>
      </c>
      <c r="B27" s="385" t="str">
        <f>'Maturity 1'!B28</f>
        <v>Lincoln Rogers</v>
      </c>
      <c r="C27" s="385" t="str">
        <f>'Maturity 1'!C28</f>
        <v>Huck</v>
      </c>
      <c r="D27" s="370">
        <f>VLOOKUP(C27,'Maturity 1'!$C$2:$D$101,2,FALSE)</f>
        <v>0</v>
      </c>
      <c r="E27" s="370">
        <f>VLOOKUP(C27,'Maturity 2'!$C$2:$D$101,2,FALSE)</f>
        <v>0</v>
      </c>
      <c r="F27" s="334"/>
      <c r="G27" s="334">
        <f t="shared" si="0"/>
        <v>0</v>
      </c>
      <c r="H27" s="340">
        <f>VLOOKUP(C27,'Maturity 1'!$C$2:$J$101,8,FALSE)</f>
        <v>0</v>
      </c>
      <c r="I27" s="340">
        <f>VLOOKUP(C27,'Maturity 2'!$C$2:$J$101,8,FALSE)</f>
        <v>0</v>
      </c>
      <c r="J27" s="336"/>
      <c r="K27" s="336">
        <f t="shared" si="1"/>
        <v>0</v>
      </c>
      <c r="L27" s="370">
        <f>VLOOKUP(C27,'Maturity 1'!$C$2:$K$101,9,FALSE)</f>
        <v>0</v>
      </c>
      <c r="M27" s="370">
        <f>VLOOKUP(C27,'Maturity 2'!$C$2:$K$101,9,FALSE)</f>
        <v>0</v>
      </c>
      <c r="N27" s="334"/>
      <c r="O27" s="334">
        <f t="shared" si="2"/>
        <v>0</v>
      </c>
    </row>
    <row r="28" spans="1:15" x14ac:dyDescent="0.3">
      <c r="A28" s="194">
        <v>27</v>
      </c>
      <c r="B28" s="385" t="str">
        <f>'Maturity 1'!B29</f>
        <v>Henry Van Ornum</v>
      </c>
      <c r="C28" s="385" t="str">
        <f>'Maturity 1'!C29</f>
        <v>SJP Eddie</v>
      </c>
      <c r="D28" s="370">
        <f>VLOOKUP(C28,'Maturity 1'!$C$2:$D$101,2,FALSE)</f>
        <v>0</v>
      </c>
      <c r="E28" s="370">
        <f>VLOOKUP(C28,'Maturity 2'!$C$2:$D$101,2,FALSE)</f>
        <v>0</v>
      </c>
      <c r="F28" s="334"/>
      <c r="G28" s="334">
        <f t="shared" si="0"/>
        <v>0</v>
      </c>
      <c r="H28" s="340">
        <f>VLOOKUP(C28,'Maturity 1'!$C$2:$J$101,8,FALSE)</f>
        <v>0</v>
      </c>
      <c r="I28" s="340">
        <f>VLOOKUP(C28,'Maturity 2'!$C$2:$J$101,8,FALSE)</f>
        <v>0</v>
      </c>
      <c r="J28" s="336"/>
      <c r="K28" s="336">
        <f t="shared" si="1"/>
        <v>0</v>
      </c>
      <c r="L28" s="370">
        <f>VLOOKUP(C28,'Maturity 1'!$C$2:$K$101,9,FALSE)</f>
        <v>0</v>
      </c>
      <c r="M28" s="370">
        <f>VLOOKUP(C28,'Maturity 2'!$C$2:$K$101,9,FALSE)</f>
        <v>0</v>
      </c>
      <c r="N28" s="334"/>
      <c r="O28" s="334">
        <f t="shared" si="2"/>
        <v>0</v>
      </c>
    </row>
    <row r="29" spans="1:15" x14ac:dyDescent="0.3">
      <c r="A29" s="194">
        <v>28</v>
      </c>
      <c r="B29" s="385" t="str">
        <f>'Maturity 1'!B30</f>
        <v>Joni Tietjen</v>
      </c>
      <c r="C29" s="385" t="str">
        <f>'Maturity 1'!C30</f>
        <v>Afton</v>
      </c>
      <c r="D29" s="370">
        <f>VLOOKUP(C29,'Maturity 1'!$C$2:$D$101,2,FALSE)</f>
        <v>0</v>
      </c>
      <c r="E29" s="370">
        <f>VLOOKUP(C29,'Maturity 2'!$C$2:$D$101,2,FALSE)</f>
        <v>0</v>
      </c>
      <c r="F29" s="334"/>
      <c r="G29" s="334">
        <f t="shared" si="0"/>
        <v>0</v>
      </c>
      <c r="H29" s="340">
        <f>VLOOKUP(C29,'Maturity 1'!$C$2:$J$101,8,FALSE)</f>
        <v>0</v>
      </c>
      <c r="I29" s="340">
        <f>VLOOKUP(C29,'Maturity 2'!$C$2:$J$101,8,FALSE)</f>
        <v>0</v>
      </c>
      <c r="J29" s="336"/>
      <c r="K29" s="336">
        <f t="shared" si="1"/>
        <v>0</v>
      </c>
      <c r="L29" s="370">
        <f>VLOOKUP(C29,'Maturity 1'!$C$2:$K$101,9,FALSE)</f>
        <v>0</v>
      </c>
      <c r="M29" s="370">
        <f>VLOOKUP(C29,'Maturity 2'!$C$2:$K$101,9,FALSE)</f>
        <v>0</v>
      </c>
      <c r="N29" s="334"/>
      <c r="O29" s="334">
        <f t="shared" si="2"/>
        <v>0</v>
      </c>
    </row>
    <row r="30" spans="1:15" x14ac:dyDescent="0.3">
      <c r="A30" s="194">
        <v>29</v>
      </c>
      <c r="B30" s="385" t="str">
        <f>'Maturity 1'!B23</f>
        <v>Chris Timmons</v>
      </c>
      <c r="C30" s="385" t="str">
        <f>'Maturity 1'!C23</f>
        <v>Coop</v>
      </c>
      <c r="D30" s="370">
        <f>VLOOKUP(C30,'Maturity 1'!$C$2:$D$101,2,FALSE)</f>
        <v>0</v>
      </c>
      <c r="E30" s="370">
        <f>VLOOKUP(C30,'Maturity 2'!$C$2:$D$101,2,FALSE)</f>
        <v>0</v>
      </c>
      <c r="F30" s="334"/>
      <c r="G30" s="334">
        <f t="shared" si="0"/>
        <v>0</v>
      </c>
      <c r="H30" s="340">
        <f>VLOOKUP(C30,'Maturity 1'!$C$2:$J$101,8,FALSE)</f>
        <v>0</v>
      </c>
      <c r="I30" s="340">
        <f>VLOOKUP(C30,'Maturity 2'!$C$2:$J$101,8,FALSE)</f>
        <v>0</v>
      </c>
      <c r="J30" s="336"/>
      <c r="K30" s="336">
        <f t="shared" si="1"/>
        <v>0</v>
      </c>
      <c r="L30" s="370">
        <f>VLOOKUP(C30,'Maturity 1'!$C$2:$K$101,9,FALSE)</f>
        <v>0</v>
      </c>
      <c r="M30" s="370">
        <f>VLOOKUP(C30,'Maturity 2'!$C$2:$K$101,9,FALSE)</f>
        <v>0</v>
      </c>
      <c r="N30" s="334"/>
      <c r="O30" s="334">
        <f t="shared" si="2"/>
        <v>0</v>
      </c>
    </row>
    <row r="31" spans="1:15" x14ac:dyDescent="0.3">
      <c r="A31" s="194">
        <v>30</v>
      </c>
      <c r="B31" s="385" t="str">
        <f>'Maturity 1'!B31</f>
        <v>Chris Timmons</v>
      </c>
      <c r="C31" s="385" t="str">
        <f>'Maturity 1'!C31</f>
        <v>Bullet</v>
      </c>
      <c r="D31" s="370">
        <f>VLOOKUP(C31,'Maturity 1'!$C$2:$D$101,2,FALSE)</f>
        <v>0</v>
      </c>
      <c r="E31" s="370">
        <f>VLOOKUP(C31,'Maturity 2'!$C$2:$D$101,2,FALSE)</f>
        <v>0</v>
      </c>
      <c r="F31" s="334"/>
      <c r="G31" s="334">
        <f t="shared" si="0"/>
        <v>0</v>
      </c>
      <c r="H31" s="340">
        <f>VLOOKUP(C31,'Maturity 1'!$C$2:$J$101,8,FALSE)</f>
        <v>0</v>
      </c>
      <c r="I31" s="340">
        <f>VLOOKUP(C31,'Maturity 2'!$C$2:$J$101,8,FALSE)</f>
        <v>0</v>
      </c>
      <c r="J31" s="336"/>
      <c r="K31" s="336">
        <f t="shared" si="1"/>
        <v>0</v>
      </c>
      <c r="L31" s="370">
        <f>VLOOKUP(C31,'Maturity 1'!$C$2:$K$101,9,FALSE)</f>
        <v>0</v>
      </c>
      <c r="M31" s="370">
        <f>VLOOKUP(C31,'Maturity 2'!$C$2:$K$101,9,FALSE)</f>
        <v>0</v>
      </c>
      <c r="N31" s="334"/>
      <c r="O31" s="334">
        <f t="shared" si="2"/>
        <v>0</v>
      </c>
    </row>
    <row r="32" spans="1:15" x14ac:dyDescent="0.3">
      <c r="A32" s="194">
        <v>31</v>
      </c>
      <c r="B32" s="385" t="str">
        <f>'Maturity 1'!B32</f>
        <v>Dan Cant</v>
      </c>
      <c r="C32" s="385" t="str">
        <f>'Maturity 1'!C32</f>
        <v>Speed</v>
      </c>
      <c r="D32" s="370">
        <f>VLOOKUP(C32,'Maturity 1'!$C$2:$D$101,2,FALSE)</f>
        <v>0</v>
      </c>
      <c r="E32" s="370">
        <f>VLOOKUP(C32,'Maturity 2'!$C$2:$D$101,2,FALSE)</f>
        <v>0</v>
      </c>
      <c r="F32" s="287"/>
      <c r="G32" s="334">
        <f t="shared" si="0"/>
        <v>0</v>
      </c>
      <c r="H32" s="340">
        <f>VLOOKUP(C32,'Maturity 1'!$C$2:$J$101,8,FALSE)</f>
        <v>0</v>
      </c>
      <c r="I32" s="340">
        <f>VLOOKUP(C32,'Maturity 2'!$C$2:$J$101,8,FALSE)</f>
        <v>0</v>
      </c>
      <c r="J32" s="288"/>
      <c r="K32" s="336">
        <f t="shared" si="1"/>
        <v>0</v>
      </c>
      <c r="L32" s="370">
        <f>VLOOKUP(C32,'Maturity 1'!$C$2:$K$101,9,FALSE)</f>
        <v>0</v>
      </c>
      <c r="M32" s="370">
        <f>VLOOKUP(C32,'Maturity 2'!$C$2:$K$101,9,FALSE)</f>
        <v>0</v>
      </c>
      <c r="N32" s="287"/>
      <c r="O32" s="334">
        <f t="shared" si="2"/>
        <v>0</v>
      </c>
    </row>
    <row r="33" spans="1:15" x14ac:dyDescent="0.3">
      <c r="A33" s="194">
        <v>32</v>
      </c>
      <c r="B33" s="385" t="str">
        <f>'Maturity 1'!B33</f>
        <v>Kyle Dillard</v>
      </c>
      <c r="C33" s="385" t="str">
        <f>'Maturity 1'!C33</f>
        <v>Mick</v>
      </c>
      <c r="D33" s="370">
        <f>VLOOKUP(C33,'Maturity 1'!$C$2:$D$101,2,FALSE)</f>
        <v>0</v>
      </c>
      <c r="E33" s="370">
        <f>VLOOKUP(C33,'Maturity 2'!$C$2:$D$101,2,FALSE)</f>
        <v>0</v>
      </c>
      <c r="F33" s="287"/>
      <c r="G33" s="334">
        <f t="shared" si="0"/>
        <v>0</v>
      </c>
      <c r="H33" s="340">
        <f>VLOOKUP(C33,'Maturity 1'!$C$2:$J$101,8,FALSE)</f>
        <v>0</v>
      </c>
      <c r="I33" s="340">
        <f>VLOOKUP(C33,'Maturity 2'!$C$2:$J$101,8,FALSE)</f>
        <v>0</v>
      </c>
      <c r="J33" s="288"/>
      <c r="K33" s="336">
        <f t="shared" si="1"/>
        <v>0</v>
      </c>
      <c r="L33" s="370">
        <f>VLOOKUP(C33,'Maturity 1'!$C$2:$K$101,9,FALSE)</f>
        <v>0</v>
      </c>
      <c r="M33" s="370">
        <f>VLOOKUP(C33,'Maturity 2'!$C$2:$K$101,9,FALSE)</f>
        <v>0</v>
      </c>
      <c r="N33" s="287"/>
      <c r="O33" s="334">
        <f t="shared" si="2"/>
        <v>0</v>
      </c>
    </row>
    <row r="34" spans="1:15" x14ac:dyDescent="0.3">
      <c r="A34" s="194">
        <v>33</v>
      </c>
      <c r="B34" s="385" t="str">
        <f>'Maturity 1'!B34</f>
        <v>Robbie Richardson</v>
      </c>
      <c r="C34" s="385" t="str">
        <f>'Maturity 1'!C34</f>
        <v>Skyline Freck</v>
      </c>
      <c r="D34" s="370">
        <f>VLOOKUP(C34,'Maturity 1'!$C$2:$D$101,2,FALSE)</f>
        <v>0</v>
      </c>
      <c r="E34" s="370">
        <f>VLOOKUP(C34,'Maturity 2'!$C$2:$D$101,2,FALSE)</f>
        <v>0</v>
      </c>
      <c r="F34" s="287"/>
      <c r="G34" s="334">
        <f t="shared" si="0"/>
        <v>0</v>
      </c>
      <c r="H34" s="340">
        <f>VLOOKUP(C34,'Maturity 1'!$C$2:$J$101,8,FALSE)</f>
        <v>0</v>
      </c>
      <c r="I34" s="340">
        <f>VLOOKUP(C34,'Maturity 2'!$C$2:$J$101,8,FALSE)</f>
        <v>0</v>
      </c>
      <c r="J34" s="288"/>
      <c r="K34" s="336">
        <f t="shared" si="1"/>
        <v>0</v>
      </c>
      <c r="L34" s="370">
        <f>VLOOKUP(C34,'Maturity 1'!$C$2:$K$101,9,FALSE)</f>
        <v>0</v>
      </c>
      <c r="M34" s="370">
        <f>VLOOKUP(C34,'Maturity 2'!$C$2:$K$101,9,FALSE)</f>
        <v>0</v>
      </c>
      <c r="N34" s="287"/>
      <c r="O34" s="334">
        <f t="shared" si="2"/>
        <v>0</v>
      </c>
    </row>
    <row r="35" spans="1:15" x14ac:dyDescent="0.3">
      <c r="A35" s="194">
        <v>34</v>
      </c>
      <c r="B35" s="385" t="str">
        <f>'Maturity 1'!B35</f>
        <v>Brian Jacobs</v>
      </c>
      <c r="C35" s="385" t="str">
        <f>'Maturity 1'!C35</f>
        <v>SBC Ivanka</v>
      </c>
      <c r="D35" s="370">
        <f>VLOOKUP(C35,'Maturity 1'!$C$2:$D$101,2,FALSE)</f>
        <v>0</v>
      </c>
      <c r="E35" s="370">
        <f>VLOOKUP(C35,'Maturity 2'!$C$2:$D$101,2,FALSE)</f>
        <v>0</v>
      </c>
      <c r="F35" s="287"/>
      <c r="G35" s="334">
        <f t="shared" si="0"/>
        <v>0</v>
      </c>
      <c r="H35" s="340">
        <f>VLOOKUP(C35,'Maturity 1'!$C$2:$J$101,8,FALSE)</f>
        <v>0</v>
      </c>
      <c r="I35" s="340">
        <f>VLOOKUP(C35,'Maturity 2'!$C$2:$J$101,8,FALSE)</f>
        <v>0</v>
      </c>
      <c r="J35" s="288"/>
      <c r="K35" s="336">
        <f t="shared" si="1"/>
        <v>0</v>
      </c>
      <c r="L35" s="370">
        <f>VLOOKUP(C35,'Maturity 1'!$C$2:$K$101,9,FALSE)</f>
        <v>0</v>
      </c>
      <c r="M35" s="370">
        <f>VLOOKUP(C35,'Maturity 2'!$C$2:$K$101,9,FALSE)</f>
        <v>0</v>
      </c>
      <c r="N35" s="287"/>
      <c r="O35" s="334">
        <f t="shared" si="2"/>
        <v>0</v>
      </c>
    </row>
    <row r="36" spans="1:15" x14ac:dyDescent="0.3">
      <c r="A36" s="194">
        <v>35</v>
      </c>
      <c r="B36" s="385" t="str">
        <f>'Maturity 1'!B36</f>
        <v>Steve Scott</v>
      </c>
      <c r="C36" s="385" t="str">
        <f>'Maturity 1'!C36</f>
        <v>XL Jet</v>
      </c>
      <c r="D36" s="370">
        <f>VLOOKUP(C36,'Maturity 1'!$C$2:$D$101,2,FALSE)</f>
        <v>0</v>
      </c>
      <c r="E36" s="370">
        <f>VLOOKUP(C36,'Maturity 2'!$C$2:$D$101,2,FALSE)</f>
        <v>0</v>
      </c>
      <c r="F36" s="287"/>
      <c r="G36" s="334">
        <f t="shared" si="0"/>
        <v>0</v>
      </c>
      <c r="H36" s="340">
        <f>VLOOKUP(C36,'Maturity 1'!$C$2:$J$101,8,FALSE)</f>
        <v>0</v>
      </c>
      <c r="I36" s="340">
        <f>VLOOKUP(C36,'Maturity 2'!$C$2:$J$101,8,FALSE)</f>
        <v>0</v>
      </c>
      <c r="J36" s="288"/>
      <c r="K36" s="336">
        <f t="shared" si="1"/>
        <v>0</v>
      </c>
      <c r="L36" s="370">
        <f>VLOOKUP(C36,'Maturity 1'!$C$2:$K$101,9,FALSE)</f>
        <v>0</v>
      </c>
      <c r="M36" s="370">
        <f>VLOOKUP(C36,'Maturity 2'!$C$2:$K$101,9,FALSE)</f>
        <v>0</v>
      </c>
      <c r="N36" s="287"/>
      <c r="O36" s="334">
        <f t="shared" si="2"/>
        <v>0</v>
      </c>
    </row>
    <row r="37" spans="1:15" x14ac:dyDescent="0.3">
      <c r="A37" s="194">
        <v>36</v>
      </c>
      <c r="B37" s="385" t="str">
        <f>'Maturity 1'!B37</f>
        <v>Kyle Dillard</v>
      </c>
      <c r="C37" s="385" t="str">
        <f>'Maturity 1'!C37</f>
        <v>Bo</v>
      </c>
      <c r="D37" s="370">
        <f>VLOOKUP(C37,'Maturity 1'!$C$2:$D$101,2,FALSE)</f>
        <v>0</v>
      </c>
      <c r="E37" s="370">
        <f>VLOOKUP(C37,'Maturity 2'!$C$2:$D$101,2,FALSE)</f>
        <v>0</v>
      </c>
      <c r="F37" s="287"/>
      <c r="G37" s="334">
        <f t="shared" si="0"/>
        <v>0</v>
      </c>
      <c r="H37" s="340">
        <f>VLOOKUP(C37,'Maturity 1'!$C$2:$J$101,8,FALSE)</f>
        <v>0</v>
      </c>
      <c r="I37" s="340">
        <f>VLOOKUP(C37,'Maturity 2'!$C$2:$J$101,8,FALSE)</f>
        <v>0</v>
      </c>
      <c r="J37" s="288"/>
      <c r="K37" s="336">
        <f t="shared" si="1"/>
        <v>0</v>
      </c>
      <c r="L37" s="370">
        <f>VLOOKUP(C37,'Maturity 1'!$C$2:$K$101,9,FALSE)</f>
        <v>0</v>
      </c>
      <c r="M37" s="370">
        <f>VLOOKUP(C37,'Maturity 2'!$C$2:$K$101,9,FALSE)</f>
        <v>0</v>
      </c>
      <c r="N37" s="287"/>
      <c r="O37" s="334">
        <f t="shared" si="2"/>
        <v>0</v>
      </c>
    </row>
    <row r="38" spans="1:15" x14ac:dyDescent="0.3">
      <c r="A38" s="194">
        <v>37</v>
      </c>
      <c r="B38" s="385" t="str">
        <f>'Maturity 1'!B38</f>
        <v>Lincoln Rogers</v>
      </c>
      <c r="C38" s="385" t="str">
        <f>'Maturity 1'!C38</f>
        <v>Ada</v>
      </c>
      <c r="D38" s="370">
        <f>VLOOKUP(C38,'Maturity 1'!$C$2:$D$101,2,FALSE)</f>
        <v>0</v>
      </c>
      <c r="E38" s="370">
        <f>VLOOKUP(C38,'Maturity 2'!$C$2:$D$101,2,FALSE)</f>
        <v>0</v>
      </c>
      <c r="F38" s="287"/>
      <c r="G38" s="334">
        <f t="shared" si="0"/>
        <v>0</v>
      </c>
      <c r="H38" s="340">
        <f>VLOOKUP(C38,'Maturity 1'!$C$2:$J$101,8,FALSE)</f>
        <v>0</v>
      </c>
      <c r="I38" s="340">
        <f>VLOOKUP(C38,'Maturity 2'!$C$2:$J$101,8,FALSE)</f>
        <v>0</v>
      </c>
      <c r="J38" s="288"/>
      <c r="K38" s="336">
        <f t="shared" si="1"/>
        <v>0</v>
      </c>
      <c r="L38" s="370">
        <f>VLOOKUP(C38,'Maturity 1'!$C$2:$K$101,9,FALSE)</f>
        <v>0</v>
      </c>
      <c r="M38" s="370">
        <f>VLOOKUP(C38,'Maturity 2'!$C$2:$K$101,9,FALSE)</f>
        <v>0</v>
      </c>
      <c r="N38" s="287"/>
      <c r="O38" s="334">
        <f t="shared" si="2"/>
        <v>0</v>
      </c>
    </row>
    <row r="39" spans="1:15" x14ac:dyDescent="0.3">
      <c r="A39" s="194">
        <v>38</v>
      </c>
      <c r="B39" s="385" t="str">
        <f>'Maturity 1'!B39</f>
        <v>Tanya Gifford</v>
      </c>
      <c r="C39" s="385" t="str">
        <f>'Maturity 1'!C39</f>
        <v>PR Brynn</v>
      </c>
      <c r="D39" s="370">
        <f>VLOOKUP(C39,'Maturity 1'!$C$2:$D$101,2,FALSE)</f>
        <v>0</v>
      </c>
      <c r="E39" s="370">
        <f>VLOOKUP(C39,'Maturity 2'!$C$2:$D$101,2,FALSE)</f>
        <v>0</v>
      </c>
      <c r="F39" s="287"/>
      <c r="G39" s="334">
        <f t="shared" si="0"/>
        <v>0</v>
      </c>
      <c r="H39" s="340">
        <f>VLOOKUP(C39,'Maturity 1'!$C$2:$J$101,8,FALSE)</f>
        <v>0</v>
      </c>
      <c r="I39" s="340">
        <f>VLOOKUP(C39,'Maturity 2'!$C$2:$J$101,8,FALSE)</f>
        <v>0</v>
      </c>
      <c r="J39" s="288"/>
      <c r="K39" s="336">
        <f t="shared" si="1"/>
        <v>0</v>
      </c>
      <c r="L39" s="370">
        <f>VLOOKUP(C39,'Maturity 1'!$C$2:$K$101,9,FALSE)</f>
        <v>0</v>
      </c>
      <c r="M39" s="370">
        <f>VLOOKUP(C39,'Maturity 2'!$C$2:$K$101,9,FALSE)</f>
        <v>0</v>
      </c>
      <c r="N39" s="287"/>
      <c r="O39" s="334">
        <f t="shared" si="2"/>
        <v>0</v>
      </c>
    </row>
    <row r="40" spans="1:15" x14ac:dyDescent="0.3">
      <c r="A40" s="194">
        <v>39</v>
      </c>
      <c r="B40" s="385" t="str">
        <f>'Maturity 1'!B40</f>
        <v>Dwayne Hurliman</v>
      </c>
      <c r="C40" s="385" t="str">
        <f>'Maturity 1'!C40</f>
        <v>Skid</v>
      </c>
      <c r="D40" s="370">
        <f>VLOOKUP(C40,'Maturity 1'!$C$2:$D$101,2,FALSE)</f>
        <v>0</v>
      </c>
      <c r="E40" s="370">
        <f>VLOOKUP(C40,'Maturity 2'!$C$2:$D$101,2,FALSE)</f>
        <v>0</v>
      </c>
      <c r="F40" s="287"/>
      <c r="G40" s="334">
        <f t="shared" si="0"/>
        <v>0</v>
      </c>
      <c r="H40" s="340">
        <f>VLOOKUP(C40,'Maturity 1'!$C$2:$J$101,8,FALSE)</f>
        <v>0</v>
      </c>
      <c r="I40" s="340">
        <f>VLOOKUP(C40,'Maturity 2'!$C$2:$J$101,8,FALSE)</f>
        <v>0</v>
      </c>
      <c r="J40" s="288"/>
      <c r="K40" s="336">
        <f t="shared" si="1"/>
        <v>0</v>
      </c>
      <c r="L40" s="370">
        <f>VLOOKUP(C40,'Maturity 1'!$C$2:$K$101,9,FALSE)</f>
        <v>0</v>
      </c>
      <c r="M40" s="370">
        <f>VLOOKUP(C40,'Maturity 2'!$C$2:$K$101,9,FALSE)</f>
        <v>0</v>
      </c>
      <c r="N40" s="287"/>
      <c r="O40" s="334">
        <f t="shared" si="2"/>
        <v>0</v>
      </c>
    </row>
    <row r="41" spans="1:15" x14ac:dyDescent="0.3">
      <c r="A41" s="194">
        <v>40</v>
      </c>
      <c r="B41" s="385" t="str">
        <f>'Maturity 1'!B41</f>
        <v>Brian Jacobs</v>
      </c>
      <c r="C41" s="385" t="str">
        <f>'Maturity 1'!C41</f>
        <v>Jolene</v>
      </c>
      <c r="D41" s="370">
        <f>VLOOKUP(C41,'Maturity 1'!$C$2:$D$101,2,FALSE)</f>
        <v>0</v>
      </c>
      <c r="E41" s="370">
        <f>VLOOKUP(C41,'Maturity 2'!$C$2:$D$101,2,FALSE)</f>
        <v>0</v>
      </c>
      <c r="F41" s="287"/>
      <c r="G41" s="334">
        <f t="shared" si="0"/>
        <v>0</v>
      </c>
      <c r="H41" s="340">
        <f>VLOOKUP(C41,'Maturity 1'!$C$2:$J$101,8,FALSE)</f>
        <v>0</v>
      </c>
      <c r="I41" s="340">
        <f>VLOOKUP(C41,'Maturity 2'!$C$2:$J$101,8,FALSE)</f>
        <v>0</v>
      </c>
      <c r="J41" s="288"/>
      <c r="K41" s="336">
        <f t="shared" si="1"/>
        <v>0</v>
      </c>
      <c r="L41" s="370">
        <f>VLOOKUP(C41,'Maturity 1'!$C$2:$K$101,9,FALSE)</f>
        <v>0</v>
      </c>
      <c r="M41" s="370">
        <f>VLOOKUP(C41,'Maturity 2'!$C$2:$K$101,9,FALSE)</f>
        <v>0</v>
      </c>
      <c r="N41" s="287"/>
      <c r="O41" s="334">
        <f t="shared" si="2"/>
        <v>0</v>
      </c>
    </row>
    <row r="42" spans="1:15" x14ac:dyDescent="0.3">
      <c r="A42" s="194">
        <v>41</v>
      </c>
      <c r="B42" s="385" t="str">
        <f>'Maturity 1'!B42</f>
        <v>Dana Penrod</v>
      </c>
      <c r="C42" s="385" t="str">
        <f>'Maturity 1'!C42</f>
        <v>SF Fez</v>
      </c>
      <c r="D42" s="370">
        <f>VLOOKUP(C42,'Maturity 1'!$C$2:$D$101,2,FALSE)</f>
        <v>0</v>
      </c>
      <c r="E42" s="370">
        <f>VLOOKUP(C42,'Maturity 2'!$C$2:$D$101,2,FALSE)</f>
        <v>0</v>
      </c>
      <c r="F42" s="287"/>
      <c r="G42" s="334">
        <f t="shared" si="0"/>
        <v>0</v>
      </c>
      <c r="H42" s="340">
        <f>VLOOKUP(C42,'Maturity 1'!$C$2:$J$101,8,FALSE)</f>
        <v>0</v>
      </c>
      <c r="I42" s="340">
        <f>VLOOKUP(C42,'Maturity 2'!$C$2:$J$101,8,FALSE)</f>
        <v>0</v>
      </c>
      <c r="J42" s="288"/>
      <c r="K42" s="336">
        <f t="shared" si="1"/>
        <v>0</v>
      </c>
      <c r="L42" s="370">
        <f>VLOOKUP(C42,'Maturity 1'!$C$2:$K$101,9,FALSE)</f>
        <v>0</v>
      </c>
      <c r="M42" s="370">
        <f>VLOOKUP(C42,'Maturity 2'!$C$2:$K$101,9,FALSE)</f>
        <v>0</v>
      </c>
      <c r="N42" s="287"/>
      <c r="O42" s="334">
        <f t="shared" si="2"/>
        <v>0</v>
      </c>
    </row>
    <row r="43" spans="1:15" x14ac:dyDescent="0.3">
      <c r="A43" s="194">
        <v>42</v>
      </c>
      <c r="B43" s="385" t="str">
        <f>'Maturity 1'!B43</f>
        <v>Kevin Lippe</v>
      </c>
      <c r="C43" s="385" t="str">
        <f>'Maturity 1'!C43</f>
        <v>Cedar Top Buck</v>
      </c>
      <c r="D43" s="370">
        <f>VLOOKUP(C43,'Maturity 1'!$C$2:$D$101,2,FALSE)</f>
        <v>0</v>
      </c>
      <c r="E43" s="370">
        <f>VLOOKUP(C43,'Maturity 2'!$C$2:$D$101,2,FALSE)</f>
        <v>0</v>
      </c>
      <c r="F43" s="287"/>
      <c r="G43" s="334">
        <f t="shared" si="0"/>
        <v>0</v>
      </c>
      <c r="H43" s="340">
        <f>VLOOKUP(C43,'Maturity 1'!$C$2:$J$101,8,FALSE)</f>
        <v>0</v>
      </c>
      <c r="I43" s="340">
        <f>VLOOKUP(C43,'Maturity 2'!$C$2:$J$101,8,FALSE)</f>
        <v>0</v>
      </c>
      <c r="J43" s="288"/>
      <c r="K43" s="336">
        <f t="shared" si="1"/>
        <v>0</v>
      </c>
      <c r="L43" s="370">
        <f>VLOOKUP(C43,'Maturity 1'!$C$2:$K$101,9,FALSE)</f>
        <v>0</v>
      </c>
      <c r="M43" s="370">
        <f>VLOOKUP(C43,'Maturity 2'!$C$2:$K$101,9,FALSE)</f>
        <v>0</v>
      </c>
      <c r="N43" s="287"/>
      <c r="O43" s="334">
        <f t="shared" si="2"/>
        <v>0</v>
      </c>
    </row>
    <row r="44" spans="1:15" x14ac:dyDescent="0.3">
      <c r="A44" s="194">
        <v>43</v>
      </c>
      <c r="B44" s="385">
        <f>'Maturity 1'!B44</f>
        <v>0</v>
      </c>
      <c r="C44" s="385">
        <f>'Maturity 1'!C44</f>
        <v>0</v>
      </c>
      <c r="D44" s="370" t="e">
        <f>VLOOKUP(C44,'Maturity 1'!$C$2:$D$101,2,FALSE)</f>
        <v>#N/A</v>
      </c>
      <c r="E44" s="370" t="e">
        <f>VLOOKUP(C44,'Maturity 2'!$C$2:$D$101,2,FALSE)</f>
        <v>#N/A</v>
      </c>
      <c r="F44" s="287"/>
      <c r="G44" s="334" t="e">
        <f t="shared" si="0"/>
        <v>#N/A</v>
      </c>
      <c r="H44" s="340" t="e">
        <f>VLOOKUP(C44,'Maturity 1'!$C$2:$J$101,8,FALSE)</f>
        <v>#N/A</v>
      </c>
      <c r="I44" s="340" t="e">
        <f>VLOOKUP(C44,'Maturity 2'!$C$2:$J$101,8,FALSE)</f>
        <v>#N/A</v>
      </c>
      <c r="J44" s="288"/>
      <c r="K44" s="336" t="e">
        <f t="shared" si="1"/>
        <v>#N/A</v>
      </c>
      <c r="L44" s="370" t="e">
        <f>VLOOKUP(C44,'Maturity 1'!$C$2:$K$101,9,FALSE)</f>
        <v>#N/A</v>
      </c>
      <c r="M44" s="370" t="e">
        <f>VLOOKUP(C44,'Maturity 2'!$C$2:$K$101,9,FALSE)</f>
        <v>#N/A</v>
      </c>
      <c r="N44" s="287"/>
      <c r="O44" s="334" t="e">
        <f t="shared" si="2"/>
        <v>#N/A</v>
      </c>
    </row>
    <row r="45" spans="1:15" x14ac:dyDescent="0.3">
      <c r="A45" s="194">
        <v>44</v>
      </c>
      <c r="B45" s="385">
        <f>'Maturity 1'!B45</f>
        <v>0</v>
      </c>
      <c r="C45" s="385">
        <f>'Maturity 1'!C45</f>
        <v>0</v>
      </c>
      <c r="D45" s="370" t="e">
        <f>VLOOKUP(C45,'Maturity 1'!$C$2:$D$101,2,FALSE)</f>
        <v>#N/A</v>
      </c>
      <c r="E45" s="370" t="e">
        <f>VLOOKUP(C45,'Maturity 2'!$C$2:$D$101,2,FALSE)</f>
        <v>#N/A</v>
      </c>
      <c r="F45" s="287"/>
      <c r="G45" s="334" t="e">
        <f t="shared" si="0"/>
        <v>#N/A</v>
      </c>
      <c r="H45" s="340" t="e">
        <f>VLOOKUP(C45,'Maturity 1'!$C$2:$J$101,8,FALSE)</f>
        <v>#N/A</v>
      </c>
      <c r="I45" s="340" t="e">
        <f>VLOOKUP(C45,'Maturity 2'!$C$2:$J$101,8,FALSE)</f>
        <v>#N/A</v>
      </c>
      <c r="J45" s="288"/>
      <c r="K45" s="336" t="e">
        <f t="shared" si="1"/>
        <v>#N/A</v>
      </c>
      <c r="L45" s="370" t="e">
        <f>VLOOKUP(C45,'Maturity 1'!$C$2:$K$101,9,FALSE)</f>
        <v>#N/A</v>
      </c>
      <c r="M45" s="370" t="e">
        <f>VLOOKUP(C45,'Maturity 2'!$C$2:$K$101,9,FALSE)</f>
        <v>#N/A</v>
      </c>
      <c r="N45" s="287"/>
      <c r="O45" s="334" t="e">
        <f t="shared" si="2"/>
        <v>#N/A</v>
      </c>
    </row>
    <row r="46" spans="1:15" x14ac:dyDescent="0.3">
      <c r="A46" s="194">
        <v>45</v>
      </c>
      <c r="B46" s="385">
        <f>'Maturity 1'!B46</f>
        <v>0</v>
      </c>
      <c r="C46" s="385">
        <f>'Maturity 1'!C46</f>
        <v>0</v>
      </c>
      <c r="D46" s="370" t="e">
        <f>VLOOKUP(C46,'Maturity 1'!$C$2:$D$101,2,FALSE)</f>
        <v>#N/A</v>
      </c>
      <c r="E46" s="370" t="e">
        <f>VLOOKUP(C46,'Maturity 2'!$C$2:$D$101,2,FALSE)</f>
        <v>#N/A</v>
      </c>
      <c r="F46" s="287"/>
      <c r="G46" s="334" t="e">
        <f t="shared" si="0"/>
        <v>#N/A</v>
      </c>
      <c r="H46" s="340" t="e">
        <f>VLOOKUP(C46,'Maturity 1'!$C$2:$J$101,8,FALSE)</f>
        <v>#N/A</v>
      </c>
      <c r="I46" s="340" t="e">
        <f>VLOOKUP(C46,'Maturity 2'!$C$2:$J$101,8,FALSE)</f>
        <v>#N/A</v>
      </c>
      <c r="J46" s="288"/>
      <c r="K46" s="336" t="e">
        <f t="shared" si="1"/>
        <v>#N/A</v>
      </c>
      <c r="L46" s="370" t="e">
        <f>VLOOKUP(C46,'Maturity 1'!$C$2:$K$101,9,FALSE)</f>
        <v>#N/A</v>
      </c>
      <c r="M46" s="370" t="e">
        <f>VLOOKUP(C46,'Maturity 2'!$C$2:$K$101,9,FALSE)</f>
        <v>#N/A</v>
      </c>
      <c r="N46" s="287"/>
      <c r="O46" s="334" t="e">
        <f t="shared" si="2"/>
        <v>#N/A</v>
      </c>
    </row>
    <row r="47" spans="1:15" x14ac:dyDescent="0.3">
      <c r="A47" s="194">
        <v>46</v>
      </c>
      <c r="B47" s="385">
        <f>'Maturity 1'!B47</f>
        <v>0</v>
      </c>
      <c r="C47" s="385">
        <f>'Maturity 1'!C47</f>
        <v>0</v>
      </c>
      <c r="D47" s="370" t="e">
        <f>VLOOKUP(C47,'Maturity 1'!$C$2:$D$101,2,FALSE)</f>
        <v>#N/A</v>
      </c>
      <c r="E47" s="370" t="e">
        <f>VLOOKUP(C47,'Maturity 2'!$C$2:$D$101,2,FALSE)</f>
        <v>#N/A</v>
      </c>
      <c r="F47" s="287"/>
      <c r="G47" s="334" t="e">
        <f t="shared" si="0"/>
        <v>#N/A</v>
      </c>
      <c r="H47" s="340" t="e">
        <f>VLOOKUP(C47,'Maturity 1'!$C$2:$J$101,8,FALSE)</f>
        <v>#N/A</v>
      </c>
      <c r="I47" s="340" t="e">
        <f>VLOOKUP(C47,'Maturity 2'!$C$2:$J$101,8,FALSE)</f>
        <v>#N/A</v>
      </c>
      <c r="J47" s="288"/>
      <c r="K47" s="336" t="e">
        <f t="shared" si="1"/>
        <v>#N/A</v>
      </c>
      <c r="L47" s="370" t="e">
        <f>VLOOKUP(C47,'Maturity 1'!$C$2:$K$101,9,FALSE)</f>
        <v>#N/A</v>
      </c>
      <c r="M47" s="370" t="e">
        <f>VLOOKUP(C47,'Maturity 2'!$C$2:$K$101,9,FALSE)</f>
        <v>#N/A</v>
      </c>
      <c r="N47" s="287"/>
      <c r="O47" s="334" t="e">
        <f t="shared" si="2"/>
        <v>#N/A</v>
      </c>
    </row>
    <row r="48" spans="1:15" x14ac:dyDescent="0.3">
      <c r="A48" s="194">
        <v>47</v>
      </c>
      <c r="B48" s="385">
        <f>'Maturity 1'!B48</f>
        <v>0</v>
      </c>
      <c r="C48" s="385">
        <f>'Maturity 1'!C48</f>
        <v>0</v>
      </c>
      <c r="D48" s="370" t="e">
        <f>VLOOKUP(C48,'Maturity 1'!$C$2:$D$101,2,FALSE)</f>
        <v>#N/A</v>
      </c>
      <c r="E48" s="370" t="e">
        <f>VLOOKUP(C48,'Maturity 2'!$C$2:$D$101,2,FALSE)</f>
        <v>#N/A</v>
      </c>
      <c r="F48" s="287"/>
      <c r="G48" s="334" t="e">
        <f t="shared" si="0"/>
        <v>#N/A</v>
      </c>
      <c r="H48" s="340" t="e">
        <f>VLOOKUP(C48,'Maturity 1'!$C$2:$J$101,8,FALSE)</f>
        <v>#N/A</v>
      </c>
      <c r="I48" s="340" t="e">
        <f>VLOOKUP(C48,'Maturity 2'!$C$2:$J$101,8,FALSE)</f>
        <v>#N/A</v>
      </c>
      <c r="J48" s="288"/>
      <c r="K48" s="336" t="e">
        <f t="shared" si="1"/>
        <v>#N/A</v>
      </c>
      <c r="L48" s="370" t="e">
        <f>VLOOKUP(C48,'Maturity 1'!$C$2:$K$101,9,FALSE)</f>
        <v>#N/A</v>
      </c>
      <c r="M48" s="370" t="e">
        <f>VLOOKUP(C48,'Maturity 2'!$C$2:$K$101,9,FALSE)</f>
        <v>#N/A</v>
      </c>
      <c r="N48" s="287"/>
      <c r="O48" s="334" t="e">
        <f t="shared" si="2"/>
        <v>#N/A</v>
      </c>
    </row>
    <row r="49" spans="1:15" x14ac:dyDescent="0.3">
      <c r="A49" s="194">
        <v>48</v>
      </c>
      <c r="B49" s="385">
        <f>'Maturity 1'!B49</f>
        <v>0</v>
      </c>
      <c r="C49" s="385">
        <f>'Maturity 1'!C49</f>
        <v>0</v>
      </c>
      <c r="D49" s="370" t="e">
        <f>VLOOKUP(C49,'Maturity 1'!$C$2:$D$101,2,FALSE)</f>
        <v>#N/A</v>
      </c>
      <c r="E49" s="370" t="e">
        <f>VLOOKUP(C49,'Maturity 2'!$C$2:$D$101,2,FALSE)</f>
        <v>#N/A</v>
      </c>
      <c r="F49" s="287"/>
      <c r="G49" s="334" t="e">
        <f t="shared" si="0"/>
        <v>#N/A</v>
      </c>
      <c r="H49" s="340" t="e">
        <f>VLOOKUP(C49,'Maturity 1'!$C$2:$J$101,8,FALSE)</f>
        <v>#N/A</v>
      </c>
      <c r="I49" s="340" t="e">
        <f>VLOOKUP(C49,'Maturity 2'!$C$2:$J$101,8,FALSE)</f>
        <v>#N/A</v>
      </c>
      <c r="J49" s="288"/>
      <c r="K49" s="336" t="e">
        <f t="shared" si="1"/>
        <v>#N/A</v>
      </c>
      <c r="L49" s="370" t="e">
        <f>VLOOKUP(C49,'Maturity 1'!$C$2:$K$101,9,FALSE)</f>
        <v>#N/A</v>
      </c>
      <c r="M49" s="370" t="e">
        <f>VLOOKUP(C49,'Maturity 2'!$C$2:$K$101,9,FALSE)</f>
        <v>#N/A</v>
      </c>
      <c r="N49" s="287"/>
      <c r="O49" s="334" t="e">
        <f t="shared" si="2"/>
        <v>#N/A</v>
      </c>
    </row>
    <row r="50" spans="1:15" x14ac:dyDescent="0.3">
      <c r="A50" s="194">
        <v>49</v>
      </c>
      <c r="B50" s="385">
        <f>'Maturity 1'!B50</f>
        <v>0</v>
      </c>
      <c r="C50" s="385">
        <f>'Maturity 1'!C50</f>
        <v>0</v>
      </c>
      <c r="D50" s="370" t="e">
        <f>VLOOKUP(C50,'Maturity 1'!$C$2:$D$101,2,FALSE)</f>
        <v>#N/A</v>
      </c>
      <c r="E50" s="370" t="e">
        <f>VLOOKUP(C50,'Maturity 2'!$C$2:$D$101,2,FALSE)</f>
        <v>#N/A</v>
      </c>
      <c r="F50" s="287"/>
      <c r="G50" s="334" t="e">
        <f t="shared" si="0"/>
        <v>#N/A</v>
      </c>
      <c r="H50" s="340" t="e">
        <f>VLOOKUP(C50,'Maturity 1'!$C$2:$J$101,8,FALSE)</f>
        <v>#N/A</v>
      </c>
      <c r="I50" s="340" t="e">
        <f>VLOOKUP(C50,'Maturity 2'!$C$2:$J$101,8,FALSE)</f>
        <v>#N/A</v>
      </c>
      <c r="J50" s="288"/>
      <c r="K50" s="336" t="e">
        <f t="shared" si="1"/>
        <v>#N/A</v>
      </c>
      <c r="L50" s="370" t="e">
        <f>VLOOKUP(C50,'Maturity 1'!$C$2:$K$101,9,FALSE)</f>
        <v>#N/A</v>
      </c>
      <c r="M50" s="370" t="e">
        <f>VLOOKUP(C50,'Maturity 2'!$C$2:$K$101,9,FALSE)</f>
        <v>#N/A</v>
      </c>
      <c r="N50" s="287"/>
      <c r="O50" s="334" t="e">
        <f t="shared" si="2"/>
        <v>#N/A</v>
      </c>
    </row>
    <row r="51" spans="1:15" x14ac:dyDescent="0.3">
      <c r="A51" s="194">
        <v>50</v>
      </c>
      <c r="B51" s="385">
        <f>'Maturity 1'!B51</f>
        <v>0</v>
      </c>
      <c r="C51" s="385">
        <f>'Maturity 1'!C51</f>
        <v>0</v>
      </c>
      <c r="D51" s="370" t="e">
        <f>VLOOKUP(C51,'Maturity 1'!$C$2:$D$101,2,FALSE)</f>
        <v>#N/A</v>
      </c>
      <c r="E51" s="370" t="e">
        <f>VLOOKUP(C51,'Maturity 2'!$C$2:$D$101,2,FALSE)</f>
        <v>#N/A</v>
      </c>
      <c r="F51" s="287"/>
      <c r="G51" s="334" t="e">
        <f t="shared" si="0"/>
        <v>#N/A</v>
      </c>
      <c r="H51" s="340" t="e">
        <f>VLOOKUP(C51,'Maturity 1'!$C$2:$J$101,8,FALSE)</f>
        <v>#N/A</v>
      </c>
      <c r="I51" s="340" t="e">
        <f>VLOOKUP(C51,'Maturity 2'!$C$2:$J$101,8,FALSE)</f>
        <v>#N/A</v>
      </c>
      <c r="J51" s="288"/>
      <c r="K51" s="336" t="e">
        <f t="shared" si="1"/>
        <v>#N/A</v>
      </c>
      <c r="L51" s="370" t="e">
        <f>VLOOKUP(C51,'Maturity 1'!$C$2:$K$101,9,FALSE)</f>
        <v>#N/A</v>
      </c>
      <c r="M51" s="370" t="e">
        <f>VLOOKUP(C51,'Maturity 2'!$C$2:$K$101,9,FALSE)</f>
        <v>#N/A</v>
      </c>
      <c r="N51" s="287"/>
      <c r="O51" s="334" t="e">
        <f t="shared" si="2"/>
        <v>#N/A</v>
      </c>
    </row>
    <row r="52" spans="1:15" x14ac:dyDescent="0.3">
      <c r="A52" s="194">
        <v>51</v>
      </c>
      <c r="B52" s="385">
        <f>'Maturity 1'!B52</f>
        <v>0</v>
      </c>
      <c r="C52" s="385">
        <f>'Maturity 1'!C52</f>
        <v>0</v>
      </c>
      <c r="D52" s="370" t="e">
        <f>VLOOKUP(C52,'Maturity 1'!$C$2:$D$101,2,FALSE)</f>
        <v>#N/A</v>
      </c>
      <c r="E52" s="370" t="e">
        <f>VLOOKUP(C52,'Maturity 2'!$C$2:$D$101,2,FALSE)</f>
        <v>#N/A</v>
      </c>
      <c r="F52" s="287"/>
      <c r="G52" s="334" t="e">
        <f t="shared" si="0"/>
        <v>#N/A</v>
      </c>
      <c r="H52" s="340" t="e">
        <f>VLOOKUP(C52,'Maturity 1'!$C$2:$J$101,8,FALSE)</f>
        <v>#N/A</v>
      </c>
      <c r="I52" s="340" t="e">
        <f>VLOOKUP(C52,'Maturity 2'!$C$2:$J$101,8,FALSE)</f>
        <v>#N/A</v>
      </c>
      <c r="J52" s="288"/>
      <c r="K52" s="336" t="e">
        <f t="shared" si="1"/>
        <v>#N/A</v>
      </c>
      <c r="L52" s="370" t="e">
        <f>VLOOKUP(C52,'Maturity 1'!$C$2:$K$101,9,FALSE)</f>
        <v>#N/A</v>
      </c>
      <c r="M52" s="370" t="e">
        <f>VLOOKUP(C52,'Maturity 2'!$C$2:$K$101,9,FALSE)</f>
        <v>#N/A</v>
      </c>
      <c r="N52" s="287"/>
      <c r="O52" s="334" t="e">
        <f t="shared" si="2"/>
        <v>#N/A</v>
      </c>
    </row>
    <row r="53" spans="1:15" x14ac:dyDescent="0.3">
      <c r="A53" s="194">
        <v>52</v>
      </c>
      <c r="B53" s="385">
        <f>'Maturity 1'!B53</f>
        <v>0</v>
      </c>
      <c r="C53" s="385">
        <f>'Maturity 1'!C53</f>
        <v>0</v>
      </c>
      <c r="D53" s="370" t="e">
        <f>VLOOKUP(C53,'Maturity 1'!$C$2:$D$101,2,FALSE)</f>
        <v>#N/A</v>
      </c>
      <c r="E53" s="370" t="e">
        <f>VLOOKUP(C53,'Maturity 2'!$C$2:$D$101,2,FALSE)</f>
        <v>#N/A</v>
      </c>
      <c r="F53" s="287"/>
      <c r="G53" s="334" t="e">
        <f t="shared" si="0"/>
        <v>#N/A</v>
      </c>
      <c r="H53" s="340" t="e">
        <f>VLOOKUP(C53,'Maturity 1'!$C$2:$J$101,8,FALSE)</f>
        <v>#N/A</v>
      </c>
      <c r="I53" s="340" t="e">
        <f>VLOOKUP(C53,'Maturity 2'!$C$2:$J$101,8,FALSE)</f>
        <v>#N/A</v>
      </c>
      <c r="J53" s="288"/>
      <c r="K53" s="336" t="e">
        <f t="shared" si="1"/>
        <v>#N/A</v>
      </c>
      <c r="L53" s="370" t="e">
        <f>VLOOKUP(C53,'Maturity 1'!$C$2:$K$101,9,FALSE)</f>
        <v>#N/A</v>
      </c>
      <c r="M53" s="370" t="e">
        <f>VLOOKUP(C53,'Maturity 2'!$C$2:$K$101,9,FALSE)</f>
        <v>#N/A</v>
      </c>
      <c r="N53" s="287"/>
      <c r="O53" s="334" t="e">
        <f t="shared" si="2"/>
        <v>#N/A</v>
      </c>
    </row>
    <row r="54" spans="1:15" x14ac:dyDescent="0.3">
      <c r="A54" s="194">
        <v>53</v>
      </c>
      <c r="B54" s="385">
        <f>'Maturity 1'!B54</f>
        <v>0</v>
      </c>
      <c r="C54" s="385">
        <f>'Maturity 1'!C54</f>
        <v>0</v>
      </c>
      <c r="D54" s="370" t="e">
        <f>VLOOKUP(C54,'Maturity 1'!$C$2:$D$101,2,FALSE)</f>
        <v>#N/A</v>
      </c>
      <c r="E54" s="370" t="e">
        <f>VLOOKUP(C54,'Maturity 2'!$C$2:$D$101,2,FALSE)</f>
        <v>#N/A</v>
      </c>
      <c r="F54" s="287"/>
      <c r="G54" s="334" t="e">
        <f t="shared" si="0"/>
        <v>#N/A</v>
      </c>
      <c r="H54" s="340" t="e">
        <f>VLOOKUP(C54,'Maturity 1'!$C$2:$J$101,8,FALSE)</f>
        <v>#N/A</v>
      </c>
      <c r="I54" s="340" t="e">
        <f>VLOOKUP(C54,'Maturity 2'!$C$2:$J$101,8,FALSE)</f>
        <v>#N/A</v>
      </c>
      <c r="J54" s="288"/>
      <c r="K54" s="336" t="e">
        <f t="shared" si="1"/>
        <v>#N/A</v>
      </c>
      <c r="L54" s="370" t="e">
        <f>VLOOKUP(C54,'Maturity 1'!$C$2:$K$101,9,FALSE)</f>
        <v>#N/A</v>
      </c>
      <c r="M54" s="370" t="e">
        <f>VLOOKUP(C54,'Maturity 2'!$C$2:$K$101,9,FALSE)</f>
        <v>#N/A</v>
      </c>
      <c r="N54" s="287"/>
      <c r="O54" s="334" t="e">
        <f t="shared" si="2"/>
        <v>#N/A</v>
      </c>
    </row>
    <row r="55" spans="1:15" x14ac:dyDescent="0.3">
      <c r="A55" s="194">
        <v>54</v>
      </c>
      <c r="B55" s="385">
        <f>'Maturity 1'!B55</f>
        <v>0</v>
      </c>
      <c r="C55" s="385">
        <f>'Maturity 1'!C55</f>
        <v>0</v>
      </c>
      <c r="D55" s="370" t="e">
        <f>VLOOKUP(C55,'Maturity 1'!$C$2:$D$101,2,FALSE)</f>
        <v>#N/A</v>
      </c>
      <c r="E55" s="370" t="e">
        <f>VLOOKUP(C55,'Maturity 2'!$C$2:$D$101,2,FALSE)</f>
        <v>#N/A</v>
      </c>
      <c r="F55" s="287"/>
      <c r="G55" s="334" t="e">
        <f t="shared" si="0"/>
        <v>#N/A</v>
      </c>
      <c r="H55" s="340" t="e">
        <f>VLOOKUP(C55,'Maturity 1'!$C$2:$J$101,8,FALSE)</f>
        <v>#N/A</v>
      </c>
      <c r="I55" s="340" t="e">
        <f>VLOOKUP(C55,'Maturity 2'!$C$2:$J$101,8,FALSE)</f>
        <v>#N/A</v>
      </c>
      <c r="J55" s="288"/>
      <c r="K55" s="336" t="e">
        <f t="shared" si="1"/>
        <v>#N/A</v>
      </c>
      <c r="L55" s="370" t="e">
        <f>VLOOKUP(C55,'Maturity 1'!$C$2:$K$101,9,FALSE)</f>
        <v>#N/A</v>
      </c>
      <c r="M55" s="370" t="e">
        <f>VLOOKUP(C55,'Maturity 2'!$C$2:$K$101,9,FALSE)</f>
        <v>#N/A</v>
      </c>
      <c r="N55" s="287"/>
      <c r="O55" s="334" t="e">
        <f t="shared" si="2"/>
        <v>#N/A</v>
      </c>
    </row>
    <row r="56" spans="1:15" x14ac:dyDescent="0.3">
      <c r="A56" s="194">
        <v>55</v>
      </c>
      <c r="B56" s="385">
        <f>'Maturity 1'!B56</f>
        <v>0</v>
      </c>
      <c r="C56" s="385">
        <f>'Maturity 1'!C56</f>
        <v>0</v>
      </c>
      <c r="D56" s="370" t="e">
        <f>VLOOKUP(C56,'Maturity 1'!$C$2:$D$101,2,FALSE)</f>
        <v>#N/A</v>
      </c>
      <c r="E56" s="370" t="e">
        <f>VLOOKUP(C56,'Maturity 2'!$C$2:$D$101,2,FALSE)</f>
        <v>#N/A</v>
      </c>
      <c r="F56" s="287"/>
      <c r="G56" s="334" t="e">
        <f t="shared" si="0"/>
        <v>#N/A</v>
      </c>
      <c r="H56" s="340" t="e">
        <f>VLOOKUP(C56,'Maturity 1'!$C$2:$J$101,8,FALSE)</f>
        <v>#N/A</v>
      </c>
      <c r="I56" s="340" t="e">
        <f>VLOOKUP(C56,'Maturity 2'!$C$2:$J$101,8,FALSE)</f>
        <v>#N/A</v>
      </c>
      <c r="J56" s="288"/>
      <c r="K56" s="336" t="e">
        <f t="shared" si="1"/>
        <v>#N/A</v>
      </c>
      <c r="L56" s="370" t="e">
        <f>VLOOKUP(C56,'Maturity 1'!$C$2:$K$101,9,FALSE)</f>
        <v>#N/A</v>
      </c>
      <c r="M56" s="370" t="e">
        <f>VLOOKUP(C56,'Maturity 2'!$C$2:$K$101,9,FALSE)</f>
        <v>#N/A</v>
      </c>
      <c r="N56" s="287"/>
      <c r="O56" s="334" t="e">
        <f t="shared" si="2"/>
        <v>#N/A</v>
      </c>
    </row>
    <row r="57" spans="1:15" x14ac:dyDescent="0.3">
      <c r="A57" s="194">
        <v>56</v>
      </c>
      <c r="B57" s="385">
        <f>'Maturity 1'!B57</f>
        <v>0</v>
      </c>
      <c r="C57" s="385">
        <f>'Maturity 1'!C57</f>
        <v>0</v>
      </c>
      <c r="D57" s="370" t="e">
        <f>VLOOKUP(C57,'Maturity 1'!$C$2:$D$101,2,FALSE)</f>
        <v>#N/A</v>
      </c>
      <c r="E57" s="370" t="e">
        <f>VLOOKUP(C57,'Maturity 2'!$C$2:$D$101,2,FALSE)</f>
        <v>#N/A</v>
      </c>
      <c r="F57" s="287"/>
      <c r="G57" s="334" t="e">
        <f t="shared" si="0"/>
        <v>#N/A</v>
      </c>
      <c r="H57" s="340" t="e">
        <f>VLOOKUP(C57,'Maturity 1'!$C$2:$J$101,8,FALSE)</f>
        <v>#N/A</v>
      </c>
      <c r="I57" s="340" t="e">
        <f>VLOOKUP(C57,'Maturity 2'!$C$2:$J$101,8,FALSE)</f>
        <v>#N/A</v>
      </c>
      <c r="J57" s="288"/>
      <c r="K57" s="336" t="e">
        <f t="shared" si="1"/>
        <v>#N/A</v>
      </c>
      <c r="L57" s="370" t="e">
        <f>VLOOKUP(C57,'Maturity 1'!$C$2:$K$101,9,FALSE)</f>
        <v>#N/A</v>
      </c>
      <c r="M57" s="370" t="e">
        <f>VLOOKUP(C57,'Maturity 2'!$C$2:$K$101,9,FALSE)</f>
        <v>#N/A</v>
      </c>
      <c r="N57" s="287"/>
      <c r="O57" s="334" t="e">
        <f t="shared" si="2"/>
        <v>#N/A</v>
      </c>
    </row>
    <row r="58" spans="1:15" x14ac:dyDescent="0.3">
      <c r="A58" s="194">
        <v>57</v>
      </c>
      <c r="B58" s="385">
        <f>'Maturity 1'!B58</f>
        <v>0</v>
      </c>
      <c r="C58" s="385">
        <f>'Maturity 1'!C58</f>
        <v>0</v>
      </c>
      <c r="D58" s="370" t="e">
        <f>VLOOKUP(C58,'Maturity 1'!$C$2:$D$101,2,FALSE)</f>
        <v>#N/A</v>
      </c>
      <c r="E58" s="370" t="e">
        <f>VLOOKUP(C58,'Maturity 2'!$C$2:$D$101,2,FALSE)</f>
        <v>#N/A</v>
      </c>
      <c r="F58" s="287"/>
      <c r="G58" s="334" t="e">
        <f t="shared" si="0"/>
        <v>#N/A</v>
      </c>
      <c r="H58" s="340" t="e">
        <f>VLOOKUP(C58,'Maturity 1'!$C$2:$J$101,8,FALSE)</f>
        <v>#N/A</v>
      </c>
      <c r="I58" s="340" t="e">
        <f>VLOOKUP(C58,'Maturity 2'!$C$2:$J$101,8,FALSE)</f>
        <v>#N/A</v>
      </c>
      <c r="J58" s="288"/>
      <c r="K58" s="336" t="e">
        <f t="shared" si="1"/>
        <v>#N/A</v>
      </c>
      <c r="L58" s="370" t="e">
        <f>VLOOKUP(C58,'Maturity 1'!$C$2:$K$101,9,FALSE)</f>
        <v>#N/A</v>
      </c>
      <c r="M58" s="370" t="e">
        <f>VLOOKUP(C58,'Maturity 2'!$C$2:$K$101,9,FALSE)</f>
        <v>#N/A</v>
      </c>
      <c r="N58" s="287"/>
      <c r="O58" s="334" t="e">
        <f t="shared" si="2"/>
        <v>#N/A</v>
      </c>
    </row>
    <row r="59" spans="1:15" x14ac:dyDescent="0.3">
      <c r="A59" s="194">
        <v>58</v>
      </c>
      <c r="B59" s="385">
        <f>'Maturity 1'!B59</f>
        <v>0</v>
      </c>
      <c r="C59" s="385">
        <f>'Maturity 1'!C59</f>
        <v>0</v>
      </c>
      <c r="D59" s="370" t="e">
        <f>VLOOKUP(C59,'Maturity 1'!$C$2:$D$101,2,FALSE)</f>
        <v>#N/A</v>
      </c>
      <c r="E59" s="370" t="e">
        <f>VLOOKUP(C59,'Maturity 2'!$C$2:$D$101,2,FALSE)</f>
        <v>#N/A</v>
      </c>
      <c r="F59" s="287"/>
      <c r="G59" s="334" t="e">
        <f t="shared" si="0"/>
        <v>#N/A</v>
      </c>
      <c r="H59" s="340" t="e">
        <f>VLOOKUP(C59,'Maturity 1'!$C$2:$J$101,8,FALSE)</f>
        <v>#N/A</v>
      </c>
      <c r="I59" s="340" t="e">
        <f>VLOOKUP(C59,'Maturity 2'!$C$2:$J$101,8,FALSE)</f>
        <v>#N/A</v>
      </c>
      <c r="J59" s="288"/>
      <c r="K59" s="336" t="e">
        <f t="shared" si="1"/>
        <v>#N/A</v>
      </c>
      <c r="L59" s="370" t="e">
        <f>VLOOKUP(C59,'Maturity 1'!$C$2:$K$101,9,FALSE)</f>
        <v>#N/A</v>
      </c>
      <c r="M59" s="370" t="e">
        <f>VLOOKUP(C59,'Maturity 2'!$C$2:$K$101,9,FALSE)</f>
        <v>#N/A</v>
      </c>
      <c r="N59" s="287"/>
      <c r="O59" s="334" t="e">
        <f t="shared" si="2"/>
        <v>#N/A</v>
      </c>
    </row>
    <row r="60" spans="1:15" x14ac:dyDescent="0.3">
      <c r="A60" s="194">
        <v>59</v>
      </c>
      <c r="B60" s="385">
        <f>'Maturity 1'!B60</f>
        <v>0</v>
      </c>
      <c r="C60" s="385">
        <f>'Maturity 1'!C60</f>
        <v>0</v>
      </c>
      <c r="D60" s="370" t="e">
        <f>VLOOKUP(C60,'Maturity 1'!$C$2:$D$101,2,FALSE)</f>
        <v>#N/A</v>
      </c>
      <c r="E60" s="370" t="e">
        <f>VLOOKUP(C60,'Maturity 2'!$C$2:$D$101,2,FALSE)</f>
        <v>#N/A</v>
      </c>
      <c r="F60" s="287"/>
      <c r="G60" s="334" t="e">
        <f t="shared" si="0"/>
        <v>#N/A</v>
      </c>
      <c r="H60" s="340" t="e">
        <f>VLOOKUP(C60,'Maturity 1'!$C$2:$J$101,8,FALSE)</f>
        <v>#N/A</v>
      </c>
      <c r="I60" s="340" t="e">
        <f>VLOOKUP(C60,'Maturity 2'!$C$2:$J$101,8,FALSE)</f>
        <v>#N/A</v>
      </c>
      <c r="J60" s="288"/>
      <c r="K60" s="336" t="e">
        <f t="shared" si="1"/>
        <v>#N/A</v>
      </c>
      <c r="L60" s="370" t="e">
        <f>VLOOKUP(C60,'Maturity 1'!$C$2:$K$101,9,FALSE)</f>
        <v>#N/A</v>
      </c>
      <c r="M60" s="370" t="e">
        <f>VLOOKUP(C60,'Maturity 2'!$C$2:$K$101,9,FALSE)</f>
        <v>#N/A</v>
      </c>
      <c r="N60" s="287"/>
      <c r="O60" s="334" t="e">
        <f t="shared" si="2"/>
        <v>#N/A</v>
      </c>
    </row>
    <row r="61" spans="1:15" x14ac:dyDescent="0.3">
      <c r="A61" s="194">
        <v>60</v>
      </c>
      <c r="B61" s="385">
        <f>'Maturity 1'!B61</f>
        <v>0</v>
      </c>
      <c r="C61" s="385">
        <f>'Maturity 1'!C61</f>
        <v>0</v>
      </c>
      <c r="D61" s="370" t="e">
        <f>VLOOKUP(C61,'Maturity 1'!$C$2:$D$101,2,FALSE)</f>
        <v>#N/A</v>
      </c>
      <c r="E61" s="370" t="e">
        <f>VLOOKUP(C61,'Maturity 2'!$C$2:$D$101,2,FALSE)</f>
        <v>#N/A</v>
      </c>
      <c r="F61" s="287"/>
      <c r="G61" s="334" t="e">
        <f t="shared" si="0"/>
        <v>#N/A</v>
      </c>
      <c r="H61" s="340" t="e">
        <f>VLOOKUP(C61,'Maturity 1'!$C$2:$J$101,8,FALSE)</f>
        <v>#N/A</v>
      </c>
      <c r="I61" s="340" t="e">
        <f>VLOOKUP(C61,'Maturity 2'!$C$2:$J$101,8,FALSE)</f>
        <v>#N/A</v>
      </c>
      <c r="J61" s="288"/>
      <c r="K61" s="336" t="e">
        <f t="shared" si="1"/>
        <v>#N/A</v>
      </c>
      <c r="L61" s="370" t="e">
        <f>VLOOKUP(C61,'Maturity 1'!$C$2:$K$101,9,FALSE)</f>
        <v>#N/A</v>
      </c>
      <c r="M61" s="370" t="e">
        <f>VLOOKUP(C61,'Maturity 2'!$C$2:$K$101,9,FALSE)</f>
        <v>#N/A</v>
      </c>
      <c r="N61" s="287"/>
      <c r="O61" s="334" t="e">
        <f t="shared" si="2"/>
        <v>#N/A</v>
      </c>
    </row>
    <row r="62" spans="1:15" x14ac:dyDescent="0.3">
      <c r="A62" s="194">
        <v>61</v>
      </c>
      <c r="B62" s="385">
        <f>'Maturity 1'!B62</f>
        <v>0</v>
      </c>
      <c r="C62" s="385">
        <f>'Maturity 1'!C62</f>
        <v>0</v>
      </c>
      <c r="D62" s="370" t="e">
        <f>VLOOKUP(C62,'Maturity 1'!$C$2:$D$101,2,FALSE)</f>
        <v>#N/A</v>
      </c>
      <c r="E62" s="370" t="e">
        <f>VLOOKUP(C62,'Maturity 2'!$C$2:$D$101,2,FALSE)</f>
        <v>#N/A</v>
      </c>
      <c r="F62" s="287"/>
      <c r="G62" s="334" t="e">
        <f t="shared" si="0"/>
        <v>#N/A</v>
      </c>
      <c r="H62" s="340" t="e">
        <f>VLOOKUP(C62,'Maturity 1'!$C$2:$J$101,8,FALSE)</f>
        <v>#N/A</v>
      </c>
      <c r="I62" s="340" t="e">
        <f>VLOOKUP(C62,'Maturity 2'!$C$2:$J$101,8,FALSE)</f>
        <v>#N/A</v>
      </c>
      <c r="J62" s="288"/>
      <c r="K62" s="336" t="e">
        <f t="shared" si="1"/>
        <v>#N/A</v>
      </c>
      <c r="L62" s="370" t="e">
        <f>VLOOKUP(C62,'Maturity 1'!$C$2:$K$101,9,FALSE)</f>
        <v>#N/A</v>
      </c>
      <c r="M62" s="370" t="e">
        <f>VLOOKUP(C62,'Maturity 2'!$C$2:$K$101,9,FALSE)</f>
        <v>#N/A</v>
      </c>
      <c r="N62" s="287"/>
      <c r="O62" s="334" t="e">
        <f t="shared" si="2"/>
        <v>#N/A</v>
      </c>
    </row>
    <row r="63" spans="1:15" x14ac:dyDescent="0.3">
      <c r="A63" s="194">
        <v>62</v>
      </c>
      <c r="B63" s="385">
        <f>'Maturity 1'!B63</f>
        <v>0</v>
      </c>
      <c r="C63" s="385">
        <f>'Maturity 1'!C63</f>
        <v>0</v>
      </c>
      <c r="D63" s="370" t="e">
        <f>VLOOKUP(C63,'Maturity 1'!$C$2:$D$101,2,FALSE)</f>
        <v>#N/A</v>
      </c>
      <c r="E63" s="370" t="e">
        <f>VLOOKUP(C63,'Maturity 2'!$C$2:$D$101,2,FALSE)</f>
        <v>#N/A</v>
      </c>
      <c r="F63" s="287"/>
      <c r="G63" s="334" t="e">
        <f t="shared" si="0"/>
        <v>#N/A</v>
      </c>
      <c r="H63" s="340" t="e">
        <f>VLOOKUP(C63,'Maturity 1'!$C$2:$J$101,8,FALSE)</f>
        <v>#N/A</v>
      </c>
      <c r="I63" s="340" t="e">
        <f>VLOOKUP(C63,'Maturity 2'!$C$2:$J$101,8,FALSE)</f>
        <v>#N/A</v>
      </c>
      <c r="J63" s="288"/>
      <c r="K63" s="336" t="e">
        <f t="shared" si="1"/>
        <v>#N/A</v>
      </c>
      <c r="L63" s="370" t="e">
        <f>VLOOKUP(C63,'Maturity 1'!$C$2:$K$101,9,FALSE)</f>
        <v>#N/A</v>
      </c>
      <c r="M63" s="370" t="e">
        <f>VLOOKUP(C63,'Maturity 2'!$C$2:$K$101,9,FALSE)</f>
        <v>#N/A</v>
      </c>
      <c r="N63" s="287"/>
      <c r="O63" s="334" t="e">
        <f t="shared" si="2"/>
        <v>#N/A</v>
      </c>
    </row>
    <row r="64" spans="1:15" x14ac:dyDescent="0.3">
      <c r="A64" s="194">
        <v>63</v>
      </c>
      <c r="B64" s="385">
        <f>'Maturity 1'!B64</f>
        <v>0</v>
      </c>
      <c r="C64" s="385">
        <f>'Maturity 1'!C64</f>
        <v>0</v>
      </c>
      <c r="D64" s="370" t="e">
        <f>VLOOKUP(C64,'Maturity 1'!$C$2:$D$101,2,FALSE)</f>
        <v>#N/A</v>
      </c>
      <c r="E64" s="370" t="e">
        <f>VLOOKUP(C64,'Maturity 2'!$C$2:$D$101,2,FALSE)</f>
        <v>#N/A</v>
      </c>
      <c r="F64" s="287"/>
      <c r="G64" s="334" t="e">
        <f t="shared" si="0"/>
        <v>#N/A</v>
      </c>
      <c r="H64" s="340" t="e">
        <f>VLOOKUP(C64,'Maturity 1'!$C$2:$J$101,8,FALSE)</f>
        <v>#N/A</v>
      </c>
      <c r="I64" s="340" t="e">
        <f>VLOOKUP(C64,'Maturity 2'!$C$2:$J$101,8,FALSE)</f>
        <v>#N/A</v>
      </c>
      <c r="J64" s="288"/>
      <c r="K64" s="336" t="e">
        <f t="shared" si="1"/>
        <v>#N/A</v>
      </c>
      <c r="L64" s="370" t="e">
        <f>VLOOKUP(C64,'Maturity 1'!$C$2:$K$101,9,FALSE)</f>
        <v>#N/A</v>
      </c>
      <c r="M64" s="370" t="e">
        <f>VLOOKUP(C64,'Maturity 2'!$C$2:$K$101,9,FALSE)</f>
        <v>#N/A</v>
      </c>
      <c r="N64" s="287"/>
      <c r="O64" s="334" t="e">
        <f t="shared" si="2"/>
        <v>#N/A</v>
      </c>
    </row>
    <row r="65" spans="1:15" x14ac:dyDescent="0.3">
      <c r="A65" s="194">
        <v>64</v>
      </c>
      <c r="B65" s="385">
        <f>'Maturity 1'!B65</f>
        <v>0</v>
      </c>
      <c r="C65" s="385">
        <f>'Maturity 1'!C65</f>
        <v>0</v>
      </c>
      <c r="D65" s="370" t="e">
        <f>VLOOKUP(C65,'Maturity 1'!$C$2:$D$101,2,FALSE)</f>
        <v>#N/A</v>
      </c>
      <c r="E65" s="370" t="e">
        <f>VLOOKUP(C65,'Maturity 2'!$C$2:$D$101,2,FALSE)</f>
        <v>#N/A</v>
      </c>
      <c r="F65" s="287"/>
      <c r="G65" s="334" t="e">
        <f t="shared" si="0"/>
        <v>#N/A</v>
      </c>
      <c r="H65" s="340" t="e">
        <f>VLOOKUP(C65,'Maturity 1'!$C$2:$J$101,8,FALSE)</f>
        <v>#N/A</v>
      </c>
      <c r="I65" s="340" t="e">
        <f>VLOOKUP(C65,'Maturity 2'!$C$2:$J$101,8,FALSE)</f>
        <v>#N/A</v>
      </c>
      <c r="J65" s="288"/>
      <c r="K65" s="336" t="e">
        <f t="shared" si="1"/>
        <v>#N/A</v>
      </c>
      <c r="L65" s="370" t="e">
        <f>VLOOKUP(C65,'Maturity 1'!$C$2:$K$101,9,FALSE)</f>
        <v>#N/A</v>
      </c>
      <c r="M65" s="370" t="e">
        <f>VLOOKUP(C65,'Maturity 2'!$C$2:$K$101,9,FALSE)</f>
        <v>#N/A</v>
      </c>
      <c r="N65" s="287"/>
      <c r="O65" s="334" t="e">
        <f t="shared" si="2"/>
        <v>#N/A</v>
      </c>
    </row>
    <row r="66" spans="1:15" x14ac:dyDescent="0.3">
      <c r="A66" s="194">
        <v>65</v>
      </c>
      <c r="B66" s="385">
        <f>'Maturity 1'!B66</f>
        <v>0</v>
      </c>
      <c r="C66" s="385">
        <f>'Maturity 1'!C66</f>
        <v>0</v>
      </c>
      <c r="D66" s="370" t="e">
        <f>VLOOKUP(C66,'Maturity 1'!$C$2:$D$101,2,FALSE)</f>
        <v>#N/A</v>
      </c>
      <c r="E66" s="370" t="e">
        <f>VLOOKUP(C66,'Maturity 2'!$C$2:$D$101,2,FALSE)</f>
        <v>#N/A</v>
      </c>
      <c r="F66" s="287"/>
      <c r="G66" s="334" t="e">
        <f t="shared" si="0"/>
        <v>#N/A</v>
      </c>
      <c r="H66" s="340" t="e">
        <f>VLOOKUP(C66,'Maturity 1'!$C$2:$J$101,8,FALSE)</f>
        <v>#N/A</v>
      </c>
      <c r="I66" s="340" t="e">
        <f>VLOOKUP(C66,'Maturity 2'!$C$2:$J$101,8,FALSE)</f>
        <v>#N/A</v>
      </c>
      <c r="J66" s="288"/>
      <c r="K66" s="336" t="e">
        <f t="shared" si="1"/>
        <v>#N/A</v>
      </c>
      <c r="L66" s="370" t="e">
        <f>VLOOKUP(C66,'Maturity 1'!$C$2:$K$101,9,FALSE)</f>
        <v>#N/A</v>
      </c>
      <c r="M66" s="370" t="e">
        <f>VLOOKUP(C66,'Maturity 2'!$C$2:$K$101,9,FALSE)</f>
        <v>#N/A</v>
      </c>
      <c r="N66" s="287"/>
      <c r="O66" s="334" t="e">
        <f t="shared" si="2"/>
        <v>#N/A</v>
      </c>
    </row>
    <row r="67" spans="1:15" x14ac:dyDescent="0.3">
      <c r="A67" s="194">
        <v>66</v>
      </c>
      <c r="B67" s="385">
        <f>'Maturity 1'!B67</f>
        <v>0</v>
      </c>
      <c r="C67" s="385">
        <f>'Maturity 1'!C67</f>
        <v>0</v>
      </c>
      <c r="D67" s="370" t="e">
        <f>VLOOKUP(C67,'Maturity 1'!$C$2:$D$101,2,FALSE)</f>
        <v>#N/A</v>
      </c>
      <c r="E67" s="370" t="e">
        <f>VLOOKUP(C67,'Maturity 2'!$C$2:$D$101,2,FALSE)</f>
        <v>#N/A</v>
      </c>
      <c r="F67" s="287"/>
      <c r="G67" s="334" t="e">
        <f t="shared" ref="G67:G101" si="3">SUM(D67:E67)</f>
        <v>#N/A</v>
      </c>
      <c r="H67" s="340" t="e">
        <f>VLOOKUP(C67,'Maturity 1'!$C$2:$J$101,8,FALSE)</f>
        <v>#N/A</v>
      </c>
      <c r="I67" s="340" t="e">
        <f>VLOOKUP(C67,'Maturity 2'!$C$2:$J$101,8,FALSE)</f>
        <v>#N/A</v>
      </c>
      <c r="J67" s="288"/>
      <c r="K67" s="336" t="e">
        <f t="shared" ref="K67:K101" si="4">SUM(H67:I67)</f>
        <v>#N/A</v>
      </c>
      <c r="L67" s="370" t="e">
        <f>VLOOKUP(C67,'Maturity 1'!$C$2:$K$101,9,FALSE)</f>
        <v>#N/A</v>
      </c>
      <c r="M67" s="370" t="e">
        <f>VLOOKUP(C67,'Maturity 2'!$C$2:$K$101,9,FALSE)</f>
        <v>#N/A</v>
      </c>
      <c r="N67" s="287"/>
      <c r="O67" s="334" t="e">
        <f t="shared" ref="O67:O101" si="5">SUM(L67:M67)</f>
        <v>#N/A</v>
      </c>
    </row>
    <row r="68" spans="1:15" x14ac:dyDescent="0.3">
      <c r="A68" s="194">
        <v>67</v>
      </c>
      <c r="B68" s="385">
        <f>'Maturity 1'!B68</f>
        <v>0</v>
      </c>
      <c r="C68" s="385">
        <f>'Maturity 1'!C68</f>
        <v>0</v>
      </c>
      <c r="D68" s="370" t="e">
        <f>VLOOKUP(C68,'Maturity 1'!$C$2:$D$101,2,FALSE)</f>
        <v>#N/A</v>
      </c>
      <c r="E68" s="370" t="e">
        <f>VLOOKUP(C68,'Maturity 2'!$C$2:$D$101,2,FALSE)</f>
        <v>#N/A</v>
      </c>
      <c r="F68" s="287"/>
      <c r="G68" s="334" t="e">
        <f t="shared" si="3"/>
        <v>#N/A</v>
      </c>
      <c r="H68" s="340" t="e">
        <f>VLOOKUP(C68,'Maturity 1'!$C$2:$J$101,8,FALSE)</f>
        <v>#N/A</v>
      </c>
      <c r="I68" s="340" t="e">
        <f>VLOOKUP(C68,'Maturity 2'!$C$2:$J$101,8,FALSE)</f>
        <v>#N/A</v>
      </c>
      <c r="J68" s="288"/>
      <c r="K68" s="336" t="e">
        <f t="shared" si="4"/>
        <v>#N/A</v>
      </c>
      <c r="L68" s="370" t="e">
        <f>VLOOKUP(C68,'Maturity 1'!$C$2:$K$101,9,FALSE)</f>
        <v>#N/A</v>
      </c>
      <c r="M68" s="370" t="e">
        <f>VLOOKUP(C68,'Maturity 2'!$C$2:$K$101,9,FALSE)</f>
        <v>#N/A</v>
      </c>
      <c r="N68" s="287"/>
      <c r="O68" s="334" t="e">
        <f t="shared" si="5"/>
        <v>#N/A</v>
      </c>
    </row>
    <row r="69" spans="1:15" x14ac:dyDescent="0.3">
      <c r="A69" s="194">
        <v>68</v>
      </c>
      <c r="B69" s="385">
        <f>'Maturity 1'!B69</f>
        <v>0</v>
      </c>
      <c r="C69" s="385">
        <f>'Maturity 1'!C69</f>
        <v>0</v>
      </c>
      <c r="D69" s="370" t="e">
        <f>VLOOKUP(C69,'Maturity 1'!$C$2:$D$101,2,FALSE)</f>
        <v>#N/A</v>
      </c>
      <c r="E69" s="370" t="e">
        <f>VLOOKUP(C69,'Maturity 2'!$C$2:$D$101,2,FALSE)</f>
        <v>#N/A</v>
      </c>
      <c r="F69" s="287"/>
      <c r="G69" s="334" t="e">
        <f t="shared" si="3"/>
        <v>#N/A</v>
      </c>
      <c r="H69" s="340" t="e">
        <f>VLOOKUP(C69,'Maturity 1'!$C$2:$J$101,8,FALSE)</f>
        <v>#N/A</v>
      </c>
      <c r="I69" s="340" t="e">
        <f>VLOOKUP(C69,'Maturity 2'!$C$2:$J$101,8,FALSE)</f>
        <v>#N/A</v>
      </c>
      <c r="J69" s="288"/>
      <c r="K69" s="336" t="e">
        <f t="shared" si="4"/>
        <v>#N/A</v>
      </c>
      <c r="L69" s="370" t="e">
        <f>VLOOKUP(C69,'Maturity 1'!$C$2:$K$101,9,FALSE)</f>
        <v>#N/A</v>
      </c>
      <c r="M69" s="370" t="e">
        <f>VLOOKUP(C69,'Maturity 2'!$C$2:$K$101,9,FALSE)</f>
        <v>#N/A</v>
      </c>
      <c r="N69" s="287"/>
      <c r="O69" s="334" t="e">
        <f t="shared" si="5"/>
        <v>#N/A</v>
      </c>
    </row>
    <row r="70" spans="1:15" x14ac:dyDescent="0.3">
      <c r="A70" s="194">
        <v>69</v>
      </c>
      <c r="B70" s="385">
        <f>'Maturity 1'!B70</f>
        <v>0</v>
      </c>
      <c r="C70" s="385">
        <f>'Maturity 1'!C70</f>
        <v>0</v>
      </c>
      <c r="D70" s="370" t="e">
        <f>VLOOKUP(C70,'Maturity 1'!$C$2:$D$101,2,FALSE)</f>
        <v>#N/A</v>
      </c>
      <c r="E70" s="370" t="e">
        <f>VLOOKUP(C70,'Maturity 2'!$C$2:$D$101,2,FALSE)</f>
        <v>#N/A</v>
      </c>
      <c r="F70" s="287"/>
      <c r="G70" s="334" t="e">
        <f t="shared" si="3"/>
        <v>#N/A</v>
      </c>
      <c r="H70" s="340" t="e">
        <f>VLOOKUP(C70,'Maturity 1'!$C$2:$J$101,8,FALSE)</f>
        <v>#N/A</v>
      </c>
      <c r="I70" s="340" t="e">
        <f>VLOOKUP(C70,'Maturity 2'!$C$2:$J$101,8,FALSE)</f>
        <v>#N/A</v>
      </c>
      <c r="J70" s="288"/>
      <c r="K70" s="336" t="e">
        <f t="shared" si="4"/>
        <v>#N/A</v>
      </c>
      <c r="L70" s="370" t="e">
        <f>VLOOKUP(C70,'Maturity 1'!$C$2:$K$101,9,FALSE)</f>
        <v>#N/A</v>
      </c>
      <c r="M70" s="370" t="e">
        <f>VLOOKUP(C70,'Maturity 2'!$C$2:$K$101,9,FALSE)</f>
        <v>#N/A</v>
      </c>
      <c r="N70" s="287"/>
      <c r="O70" s="334" t="e">
        <f t="shared" si="5"/>
        <v>#N/A</v>
      </c>
    </row>
    <row r="71" spans="1:15" x14ac:dyDescent="0.3">
      <c r="A71" s="194">
        <v>70</v>
      </c>
      <c r="B71" s="385">
        <f>'Maturity 1'!B71</f>
        <v>0</v>
      </c>
      <c r="C71" s="385">
        <f>'Maturity 1'!C71</f>
        <v>0</v>
      </c>
      <c r="D71" s="370" t="e">
        <f>VLOOKUP(C71,'Maturity 1'!$C$2:$D$101,2,FALSE)</f>
        <v>#N/A</v>
      </c>
      <c r="E71" s="370" t="e">
        <f>VLOOKUP(C71,'Maturity 2'!$C$2:$D$101,2,FALSE)</f>
        <v>#N/A</v>
      </c>
      <c r="F71" s="287"/>
      <c r="G71" s="334" t="e">
        <f t="shared" si="3"/>
        <v>#N/A</v>
      </c>
      <c r="H71" s="340" t="e">
        <f>VLOOKUP(C71,'Maturity 1'!$C$2:$J$101,8,FALSE)</f>
        <v>#N/A</v>
      </c>
      <c r="I71" s="340" t="e">
        <f>VLOOKUP(C71,'Maturity 2'!$C$2:$J$101,8,FALSE)</f>
        <v>#N/A</v>
      </c>
      <c r="J71" s="288"/>
      <c r="K71" s="336" t="e">
        <f t="shared" si="4"/>
        <v>#N/A</v>
      </c>
      <c r="L71" s="370" t="e">
        <f>VLOOKUP(C71,'Maturity 1'!$C$2:$K$101,9,FALSE)</f>
        <v>#N/A</v>
      </c>
      <c r="M71" s="370" t="e">
        <f>VLOOKUP(C71,'Maturity 2'!$C$2:$K$101,9,FALSE)</f>
        <v>#N/A</v>
      </c>
      <c r="N71" s="287"/>
      <c r="O71" s="334" t="e">
        <f t="shared" si="5"/>
        <v>#N/A</v>
      </c>
    </row>
    <row r="72" spans="1:15" x14ac:dyDescent="0.3">
      <c r="A72" s="194">
        <v>71</v>
      </c>
      <c r="B72" s="385">
        <f>'Maturity 1'!B72</f>
        <v>0</v>
      </c>
      <c r="C72" s="385">
        <f>'Maturity 1'!C72</f>
        <v>0</v>
      </c>
      <c r="D72" s="370" t="e">
        <f>VLOOKUP(C72,'Maturity 1'!$C$2:$D$101,2,FALSE)</f>
        <v>#N/A</v>
      </c>
      <c r="E72" s="370" t="e">
        <f>VLOOKUP(C72,'Maturity 2'!$C$2:$D$101,2,FALSE)</f>
        <v>#N/A</v>
      </c>
      <c r="F72" s="287"/>
      <c r="G72" s="334" t="e">
        <f t="shared" si="3"/>
        <v>#N/A</v>
      </c>
      <c r="H72" s="340" t="e">
        <f>VLOOKUP(C72,'Maturity 1'!$C$2:$J$101,8,FALSE)</f>
        <v>#N/A</v>
      </c>
      <c r="I72" s="340" t="e">
        <f>VLOOKUP(C72,'Maturity 2'!$C$2:$J$101,8,FALSE)</f>
        <v>#N/A</v>
      </c>
      <c r="J72" s="288"/>
      <c r="K72" s="336" t="e">
        <f t="shared" si="4"/>
        <v>#N/A</v>
      </c>
      <c r="L72" s="370" t="e">
        <f>VLOOKUP(C72,'Maturity 1'!$C$2:$K$101,9,FALSE)</f>
        <v>#N/A</v>
      </c>
      <c r="M72" s="370" t="e">
        <f>VLOOKUP(C72,'Maturity 2'!$C$2:$K$101,9,FALSE)</f>
        <v>#N/A</v>
      </c>
      <c r="N72" s="287"/>
      <c r="O72" s="334" t="e">
        <f t="shared" si="5"/>
        <v>#N/A</v>
      </c>
    </row>
    <row r="73" spans="1:15" x14ac:dyDescent="0.3">
      <c r="A73" s="194">
        <v>72</v>
      </c>
      <c r="B73" s="385">
        <f>'Maturity 1'!B73</f>
        <v>0</v>
      </c>
      <c r="C73" s="385">
        <f>'Maturity 1'!C73</f>
        <v>0</v>
      </c>
      <c r="D73" s="370" t="e">
        <f>VLOOKUP(C73,'Maturity 1'!$C$2:$D$101,2,FALSE)</f>
        <v>#N/A</v>
      </c>
      <c r="E73" s="370" t="e">
        <f>VLOOKUP(C73,'Maturity 2'!$C$2:$D$101,2,FALSE)</f>
        <v>#N/A</v>
      </c>
      <c r="F73" s="287"/>
      <c r="G73" s="334" t="e">
        <f t="shared" si="3"/>
        <v>#N/A</v>
      </c>
      <c r="H73" s="340" t="e">
        <f>VLOOKUP(C73,'Maturity 1'!$C$2:$J$101,8,FALSE)</f>
        <v>#N/A</v>
      </c>
      <c r="I73" s="340" t="e">
        <f>VLOOKUP(C73,'Maturity 2'!$C$2:$J$101,8,FALSE)</f>
        <v>#N/A</v>
      </c>
      <c r="J73" s="288"/>
      <c r="K73" s="336" t="e">
        <f t="shared" si="4"/>
        <v>#N/A</v>
      </c>
      <c r="L73" s="370" t="e">
        <f>VLOOKUP(C73,'Maturity 1'!$C$2:$K$101,9,FALSE)</f>
        <v>#N/A</v>
      </c>
      <c r="M73" s="370" t="e">
        <f>VLOOKUP(C73,'Maturity 2'!$C$2:$K$101,9,FALSE)</f>
        <v>#N/A</v>
      </c>
      <c r="N73" s="287"/>
      <c r="O73" s="334" t="e">
        <f t="shared" si="5"/>
        <v>#N/A</v>
      </c>
    </row>
    <row r="74" spans="1:15" x14ac:dyDescent="0.3">
      <c r="A74" s="194">
        <v>73</v>
      </c>
      <c r="B74" s="385">
        <f>'Maturity 1'!B74</f>
        <v>0</v>
      </c>
      <c r="C74" s="385">
        <f>'Maturity 1'!C74</f>
        <v>0</v>
      </c>
      <c r="D74" s="370" t="e">
        <f>VLOOKUP(C74,'Maturity 1'!$C$2:$D$101,2,FALSE)</f>
        <v>#N/A</v>
      </c>
      <c r="E74" s="370" t="e">
        <f>VLOOKUP(C74,'Maturity 2'!$C$2:$D$101,2,FALSE)</f>
        <v>#N/A</v>
      </c>
      <c r="F74" s="287"/>
      <c r="G74" s="334" t="e">
        <f t="shared" si="3"/>
        <v>#N/A</v>
      </c>
      <c r="H74" s="340" t="e">
        <f>VLOOKUP(C74,'Maturity 1'!$C$2:$J$101,8,FALSE)</f>
        <v>#N/A</v>
      </c>
      <c r="I74" s="340" t="e">
        <f>VLOOKUP(C74,'Maturity 2'!$C$2:$J$101,8,FALSE)</f>
        <v>#N/A</v>
      </c>
      <c r="J74" s="288"/>
      <c r="K74" s="336" t="e">
        <f t="shared" si="4"/>
        <v>#N/A</v>
      </c>
      <c r="L74" s="370" t="e">
        <f>VLOOKUP(C74,'Maturity 1'!$C$2:$K$101,9,FALSE)</f>
        <v>#N/A</v>
      </c>
      <c r="M74" s="370" t="e">
        <f>VLOOKUP(C74,'Maturity 2'!$C$2:$K$101,9,FALSE)</f>
        <v>#N/A</v>
      </c>
      <c r="N74" s="287"/>
      <c r="O74" s="334" t="e">
        <f t="shared" si="5"/>
        <v>#N/A</v>
      </c>
    </row>
    <row r="75" spans="1:15" x14ac:dyDescent="0.3">
      <c r="A75" s="194">
        <v>74</v>
      </c>
      <c r="B75" s="385">
        <f>'Maturity 1'!B75</f>
        <v>0</v>
      </c>
      <c r="C75" s="385">
        <f>'Maturity 1'!C75</f>
        <v>0</v>
      </c>
      <c r="D75" s="370" t="e">
        <f>VLOOKUP(C75,'Maturity 1'!$C$2:$D$101,2,FALSE)</f>
        <v>#N/A</v>
      </c>
      <c r="E75" s="370" t="e">
        <f>VLOOKUP(C75,'Maturity 2'!$C$2:$D$101,2,FALSE)</f>
        <v>#N/A</v>
      </c>
      <c r="F75" s="287"/>
      <c r="G75" s="334" t="e">
        <f t="shared" si="3"/>
        <v>#N/A</v>
      </c>
      <c r="H75" s="340" t="e">
        <f>VLOOKUP(C75,'Maturity 1'!$C$2:$J$101,8,FALSE)</f>
        <v>#N/A</v>
      </c>
      <c r="I75" s="340" t="e">
        <f>VLOOKUP(C75,'Maturity 2'!$C$2:$J$101,8,FALSE)</f>
        <v>#N/A</v>
      </c>
      <c r="J75" s="288"/>
      <c r="K75" s="336" t="e">
        <f t="shared" si="4"/>
        <v>#N/A</v>
      </c>
      <c r="L75" s="370" t="e">
        <f>VLOOKUP(C75,'Maturity 1'!$C$2:$K$101,9,FALSE)</f>
        <v>#N/A</v>
      </c>
      <c r="M75" s="370" t="e">
        <f>VLOOKUP(C75,'Maturity 2'!$C$2:$K$101,9,FALSE)</f>
        <v>#N/A</v>
      </c>
      <c r="N75" s="287"/>
      <c r="O75" s="334" t="e">
        <f t="shared" si="5"/>
        <v>#N/A</v>
      </c>
    </row>
    <row r="76" spans="1:15" x14ac:dyDescent="0.3">
      <c r="A76" s="194">
        <v>75</v>
      </c>
      <c r="B76" s="385">
        <f>'Maturity 1'!B76</f>
        <v>0</v>
      </c>
      <c r="C76" s="385">
        <f>'Maturity 1'!C76</f>
        <v>0</v>
      </c>
      <c r="D76" s="370" t="e">
        <f>VLOOKUP(C76,'Maturity 1'!$C$2:$D$101,2,FALSE)</f>
        <v>#N/A</v>
      </c>
      <c r="E76" s="370" t="e">
        <f>VLOOKUP(C76,'Maturity 2'!$C$2:$D$101,2,FALSE)</f>
        <v>#N/A</v>
      </c>
      <c r="F76" s="287"/>
      <c r="G76" s="334" t="e">
        <f t="shared" si="3"/>
        <v>#N/A</v>
      </c>
      <c r="H76" s="340" t="e">
        <f>VLOOKUP(C76,'Maturity 1'!$C$2:$J$101,8,FALSE)</f>
        <v>#N/A</v>
      </c>
      <c r="I76" s="340" t="e">
        <f>VLOOKUP(C76,'Maturity 2'!$C$2:$J$101,8,FALSE)</f>
        <v>#N/A</v>
      </c>
      <c r="J76" s="288"/>
      <c r="K76" s="336" t="e">
        <f t="shared" si="4"/>
        <v>#N/A</v>
      </c>
      <c r="L76" s="370" t="e">
        <f>VLOOKUP(C76,'Maturity 1'!$C$2:$K$101,9,FALSE)</f>
        <v>#N/A</v>
      </c>
      <c r="M76" s="370" t="e">
        <f>VLOOKUP(C76,'Maturity 2'!$C$2:$K$101,9,FALSE)</f>
        <v>#N/A</v>
      </c>
      <c r="N76" s="287"/>
      <c r="O76" s="334" t="e">
        <f t="shared" si="5"/>
        <v>#N/A</v>
      </c>
    </row>
    <row r="77" spans="1:15" x14ac:dyDescent="0.3">
      <c r="A77" s="194">
        <v>76</v>
      </c>
      <c r="B77" s="385">
        <f>'Maturity 1'!B77</f>
        <v>0</v>
      </c>
      <c r="C77" s="385">
        <f>'Maturity 1'!C77</f>
        <v>0</v>
      </c>
      <c r="D77" s="370" t="e">
        <f>VLOOKUP(C77,'Maturity 1'!$C$2:$D$101,2,FALSE)</f>
        <v>#N/A</v>
      </c>
      <c r="E77" s="370" t="e">
        <f>VLOOKUP(C77,'Maturity 2'!$C$2:$D$101,2,FALSE)</f>
        <v>#N/A</v>
      </c>
      <c r="F77" s="287"/>
      <c r="G77" s="334" t="e">
        <f t="shared" si="3"/>
        <v>#N/A</v>
      </c>
      <c r="H77" s="340" t="e">
        <f>VLOOKUP(C77,'Maturity 1'!$C$2:$J$101,8,FALSE)</f>
        <v>#N/A</v>
      </c>
      <c r="I77" s="340" t="e">
        <f>VLOOKUP(C77,'Maturity 2'!$C$2:$J$101,8,FALSE)</f>
        <v>#N/A</v>
      </c>
      <c r="J77" s="288"/>
      <c r="K77" s="336" t="e">
        <f t="shared" si="4"/>
        <v>#N/A</v>
      </c>
      <c r="L77" s="370" t="e">
        <f>VLOOKUP(C77,'Maturity 1'!$C$2:$K$101,9,FALSE)</f>
        <v>#N/A</v>
      </c>
      <c r="M77" s="370" t="e">
        <f>VLOOKUP(C77,'Maturity 2'!$C$2:$K$101,9,FALSE)</f>
        <v>#N/A</v>
      </c>
      <c r="N77" s="287"/>
      <c r="O77" s="334" t="e">
        <f t="shared" si="5"/>
        <v>#N/A</v>
      </c>
    </row>
    <row r="78" spans="1:15" x14ac:dyDescent="0.3">
      <c r="A78" s="194">
        <v>77</v>
      </c>
      <c r="B78" s="385">
        <f>'Maturity 1'!B78</f>
        <v>0</v>
      </c>
      <c r="C78" s="385">
        <f>'Maturity 1'!C78</f>
        <v>0</v>
      </c>
      <c r="D78" s="370" t="e">
        <f>VLOOKUP(C78,'Maturity 1'!$C$2:$D$101,2,FALSE)</f>
        <v>#N/A</v>
      </c>
      <c r="E78" s="370" t="e">
        <f>VLOOKUP(C78,'Maturity 2'!$C$2:$D$101,2,FALSE)</f>
        <v>#N/A</v>
      </c>
      <c r="F78" s="287"/>
      <c r="G78" s="334" t="e">
        <f t="shared" si="3"/>
        <v>#N/A</v>
      </c>
      <c r="H78" s="340" t="e">
        <f>VLOOKUP(C78,'Maturity 1'!$C$2:$J$101,8,FALSE)</f>
        <v>#N/A</v>
      </c>
      <c r="I78" s="340" t="e">
        <f>VLOOKUP(C78,'Maturity 2'!$C$2:$J$101,8,FALSE)</f>
        <v>#N/A</v>
      </c>
      <c r="J78" s="288"/>
      <c r="K78" s="336" t="e">
        <f t="shared" si="4"/>
        <v>#N/A</v>
      </c>
      <c r="L78" s="370" t="e">
        <f>VLOOKUP(C78,'Maturity 1'!$C$2:$K$101,9,FALSE)</f>
        <v>#N/A</v>
      </c>
      <c r="M78" s="370" t="e">
        <f>VLOOKUP(C78,'Maturity 2'!$C$2:$K$101,9,FALSE)</f>
        <v>#N/A</v>
      </c>
      <c r="N78" s="287"/>
      <c r="O78" s="334" t="e">
        <f t="shared" si="5"/>
        <v>#N/A</v>
      </c>
    </row>
    <row r="79" spans="1:15" x14ac:dyDescent="0.3">
      <c r="A79" s="194">
        <v>78</v>
      </c>
      <c r="B79" s="385">
        <f>'Maturity 1'!B79</f>
        <v>0</v>
      </c>
      <c r="C79" s="385">
        <f>'Maturity 1'!C79</f>
        <v>0</v>
      </c>
      <c r="D79" s="370" t="e">
        <f>VLOOKUP(C79,'Maturity 1'!$C$2:$D$101,2,FALSE)</f>
        <v>#N/A</v>
      </c>
      <c r="E79" s="370" t="e">
        <f>VLOOKUP(C79,'Maturity 2'!$C$2:$D$101,2,FALSE)</f>
        <v>#N/A</v>
      </c>
      <c r="F79" s="287"/>
      <c r="G79" s="334" t="e">
        <f t="shared" si="3"/>
        <v>#N/A</v>
      </c>
      <c r="H79" s="340" t="e">
        <f>VLOOKUP(C79,'Maturity 1'!$C$2:$J$101,8,FALSE)</f>
        <v>#N/A</v>
      </c>
      <c r="I79" s="340" t="e">
        <f>VLOOKUP(C79,'Maturity 2'!$C$2:$J$101,8,FALSE)</f>
        <v>#N/A</v>
      </c>
      <c r="J79" s="288"/>
      <c r="K79" s="336" t="e">
        <f t="shared" si="4"/>
        <v>#N/A</v>
      </c>
      <c r="L79" s="370" t="e">
        <f>VLOOKUP(C79,'Maturity 1'!$C$2:$K$101,9,FALSE)</f>
        <v>#N/A</v>
      </c>
      <c r="M79" s="370" t="e">
        <f>VLOOKUP(C79,'Maturity 2'!$C$2:$K$101,9,FALSE)</f>
        <v>#N/A</v>
      </c>
      <c r="N79" s="287"/>
      <c r="O79" s="334" t="e">
        <f t="shared" si="5"/>
        <v>#N/A</v>
      </c>
    </row>
    <row r="80" spans="1:15" x14ac:dyDescent="0.3">
      <c r="A80" s="194">
        <v>79</v>
      </c>
      <c r="B80" s="385">
        <f>'Maturity 1'!B80</f>
        <v>0</v>
      </c>
      <c r="C80" s="385">
        <f>'Maturity 1'!C80</f>
        <v>0</v>
      </c>
      <c r="D80" s="370" t="e">
        <f>VLOOKUP(C80,'Maturity 1'!$C$2:$D$101,2,FALSE)</f>
        <v>#N/A</v>
      </c>
      <c r="E80" s="370" t="e">
        <f>VLOOKUP(C80,'Maturity 2'!$C$2:$D$101,2,FALSE)</f>
        <v>#N/A</v>
      </c>
      <c r="F80" s="287"/>
      <c r="G80" s="334" t="e">
        <f t="shared" si="3"/>
        <v>#N/A</v>
      </c>
      <c r="H80" s="340" t="e">
        <f>VLOOKUP(C80,'Maturity 1'!$C$2:$J$101,8,FALSE)</f>
        <v>#N/A</v>
      </c>
      <c r="I80" s="340" t="e">
        <f>VLOOKUP(C80,'Maturity 2'!$C$2:$J$101,8,FALSE)</f>
        <v>#N/A</v>
      </c>
      <c r="J80" s="288"/>
      <c r="K80" s="336" t="e">
        <f t="shared" si="4"/>
        <v>#N/A</v>
      </c>
      <c r="L80" s="370" t="e">
        <f>VLOOKUP(C80,'Maturity 1'!$C$2:$K$101,9,FALSE)</f>
        <v>#N/A</v>
      </c>
      <c r="M80" s="370" t="e">
        <f>VLOOKUP(C80,'Maturity 2'!$C$2:$K$101,9,FALSE)</f>
        <v>#N/A</v>
      </c>
      <c r="N80" s="287"/>
      <c r="O80" s="334" t="e">
        <f t="shared" si="5"/>
        <v>#N/A</v>
      </c>
    </row>
    <row r="81" spans="1:15" x14ac:dyDescent="0.3">
      <c r="A81" s="194">
        <v>80</v>
      </c>
      <c r="B81" s="385">
        <f>'Maturity 1'!B81</f>
        <v>0</v>
      </c>
      <c r="C81" s="385">
        <f>'Maturity 1'!C81</f>
        <v>0</v>
      </c>
      <c r="D81" s="370" t="e">
        <f>VLOOKUP(C81,'Maturity 1'!$C$2:$D$101,2,FALSE)</f>
        <v>#N/A</v>
      </c>
      <c r="E81" s="370" t="e">
        <f>VLOOKUP(C81,'Maturity 2'!$C$2:$D$101,2,FALSE)</f>
        <v>#N/A</v>
      </c>
      <c r="F81" s="287"/>
      <c r="G81" s="334" t="e">
        <f t="shared" si="3"/>
        <v>#N/A</v>
      </c>
      <c r="H81" s="340" t="e">
        <f>VLOOKUP(C81,'Maturity 1'!$C$2:$J$101,8,FALSE)</f>
        <v>#N/A</v>
      </c>
      <c r="I81" s="340" t="e">
        <f>VLOOKUP(C81,'Maturity 2'!$C$2:$J$101,8,FALSE)</f>
        <v>#N/A</v>
      </c>
      <c r="J81" s="288"/>
      <c r="K81" s="336" t="e">
        <f t="shared" si="4"/>
        <v>#N/A</v>
      </c>
      <c r="L81" s="370" t="e">
        <f>VLOOKUP(C81,'Maturity 1'!$C$2:$K$101,9,FALSE)</f>
        <v>#N/A</v>
      </c>
      <c r="M81" s="370" t="e">
        <f>VLOOKUP(C81,'Maturity 2'!$C$2:$K$101,9,FALSE)</f>
        <v>#N/A</v>
      </c>
      <c r="N81" s="287"/>
      <c r="O81" s="334" t="e">
        <f t="shared" si="5"/>
        <v>#N/A</v>
      </c>
    </row>
    <row r="82" spans="1:15" x14ac:dyDescent="0.3">
      <c r="A82" s="194">
        <v>81</v>
      </c>
      <c r="B82" s="385">
        <f>'Maturity 1'!B82</f>
        <v>0</v>
      </c>
      <c r="C82" s="385">
        <f>'Maturity 1'!C82</f>
        <v>0</v>
      </c>
      <c r="D82" s="370" t="e">
        <f>VLOOKUP(C82,'Maturity 1'!$C$2:$D$101,2,FALSE)</f>
        <v>#N/A</v>
      </c>
      <c r="E82" s="370" t="e">
        <f>VLOOKUP(C82,'Maturity 2'!$C$2:$D$101,2,FALSE)</f>
        <v>#N/A</v>
      </c>
      <c r="F82" s="287"/>
      <c r="G82" s="334" t="e">
        <f t="shared" si="3"/>
        <v>#N/A</v>
      </c>
      <c r="H82" s="340" t="e">
        <f>VLOOKUP(C82,'Maturity 1'!$C$2:$J$101,8,FALSE)</f>
        <v>#N/A</v>
      </c>
      <c r="I82" s="340" t="e">
        <f>VLOOKUP(C82,'Maturity 2'!$C$2:$J$101,8,FALSE)</f>
        <v>#N/A</v>
      </c>
      <c r="J82" s="288"/>
      <c r="K82" s="336" t="e">
        <f t="shared" si="4"/>
        <v>#N/A</v>
      </c>
      <c r="L82" s="370" t="e">
        <f>VLOOKUP(C82,'Maturity 1'!$C$2:$K$101,9,FALSE)</f>
        <v>#N/A</v>
      </c>
      <c r="M82" s="370" t="e">
        <f>VLOOKUP(C82,'Maturity 2'!$C$2:$K$101,9,FALSE)</f>
        <v>#N/A</v>
      </c>
      <c r="N82" s="287"/>
      <c r="O82" s="334" t="e">
        <f t="shared" si="5"/>
        <v>#N/A</v>
      </c>
    </row>
    <row r="83" spans="1:15" x14ac:dyDescent="0.3">
      <c r="A83" s="194">
        <v>82</v>
      </c>
      <c r="B83" s="385">
        <f>'Maturity 1'!B83</f>
        <v>0</v>
      </c>
      <c r="C83" s="385">
        <f>'Maturity 1'!C83</f>
        <v>0</v>
      </c>
      <c r="D83" s="370" t="e">
        <f>VLOOKUP(C83,'Maturity 1'!$C$2:$D$101,2,FALSE)</f>
        <v>#N/A</v>
      </c>
      <c r="E83" s="370" t="e">
        <f>VLOOKUP(C83,'Maturity 2'!$C$2:$D$101,2,FALSE)</f>
        <v>#N/A</v>
      </c>
      <c r="F83" s="287"/>
      <c r="G83" s="334" t="e">
        <f t="shared" si="3"/>
        <v>#N/A</v>
      </c>
      <c r="H83" s="340" t="e">
        <f>VLOOKUP(C83,'Maturity 1'!$C$2:$J$101,8,FALSE)</f>
        <v>#N/A</v>
      </c>
      <c r="I83" s="340" t="e">
        <f>VLOOKUP(C83,'Maturity 2'!$C$2:$J$101,8,FALSE)</f>
        <v>#N/A</v>
      </c>
      <c r="J83" s="288"/>
      <c r="K83" s="336" t="e">
        <f t="shared" si="4"/>
        <v>#N/A</v>
      </c>
      <c r="L83" s="370" t="e">
        <f>VLOOKUP(C83,'Maturity 1'!$C$2:$K$101,9,FALSE)</f>
        <v>#N/A</v>
      </c>
      <c r="M83" s="370" t="e">
        <f>VLOOKUP(C83,'Maturity 2'!$C$2:$K$101,9,FALSE)</f>
        <v>#N/A</v>
      </c>
      <c r="N83" s="287"/>
      <c r="O83" s="334" t="e">
        <f t="shared" si="5"/>
        <v>#N/A</v>
      </c>
    </row>
    <row r="84" spans="1:15" x14ac:dyDescent="0.3">
      <c r="A84" s="194">
        <v>83</v>
      </c>
      <c r="B84" s="385">
        <f>'Maturity 1'!B84</f>
        <v>0</v>
      </c>
      <c r="C84" s="385">
        <f>'Maturity 1'!C84</f>
        <v>0</v>
      </c>
      <c r="D84" s="370" t="e">
        <f>VLOOKUP(C84,'Maturity 1'!$C$2:$D$101,2,FALSE)</f>
        <v>#N/A</v>
      </c>
      <c r="E84" s="370" t="e">
        <f>VLOOKUP(C84,'Maturity 2'!$C$2:$D$101,2,FALSE)</f>
        <v>#N/A</v>
      </c>
      <c r="F84" s="287"/>
      <c r="G84" s="334" t="e">
        <f t="shared" si="3"/>
        <v>#N/A</v>
      </c>
      <c r="H84" s="340" t="e">
        <f>VLOOKUP(C84,'Maturity 1'!$C$2:$J$101,8,FALSE)</f>
        <v>#N/A</v>
      </c>
      <c r="I84" s="340" t="e">
        <f>VLOOKUP(C84,'Maturity 2'!$C$2:$J$101,8,FALSE)</f>
        <v>#N/A</v>
      </c>
      <c r="J84" s="288"/>
      <c r="K84" s="336" t="e">
        <f t="shared" si="4"/>
        <v>#N/A</v>
      </c>
      <c r="L84" s="370" t="e">
        <f>VLOOKUP(C84,'Maturity 1'!$C$2:$K$101,9,FALSE)</f>
        <v>#N/A</v>
      </c>
      <c r="M84" s="370" t="e">
        <f>VLOOKUP(C84,'Maturity 2'!$C$2:$K$101,9,FALSE)</f>
        <v>#N/A</v>
      </c>
      <c r="N84" s="287"/>
      <c r="O84" s="334" t="e">
        <f t="shared" si="5"/>
        <v>#N/A</v>
      </c>
    </row>
    <row r="85" spans="1:15" x14ac:dyDescent="0.3">
      <c r="A85" s="194">
        <v>84</v>
      </c>
      <c r="B85" s="385">
        <f>'Maturity 1'!B85</f>
        <v>0</v>
      </c>
      <c r="C85" s="385">
        <f>'Maturity 1'!C85</f>
        <v>0</v>
      </c>
      <c r="D85" s="370" t="e">
        <f>VLOOKUP(C85,'Maturity 1'!$C$2:$D$101,2,FALSE)</f>
        <v>#N/A</v>
      </c>
      <c r="E85" s="370" t="e">
        <f>VLOOKUP(C85,'Maturity 2'!$C$2:$D$101,2,FALSE)</f>
        <v>#N/A</v>
      </c>
      <c r="F85" s="287"/>
      <c r="G85" s="334" t="e">
        <f t="shared" si="3"/>
        <v>#N/A</v>
      </c>
      <c r="H85" s="340" t="e">
        <f>VLOOKUP(C85,'Maturity 1'!$C$2:$J$101,8,FALSE)</f>
        <v>#N/A</v>
      </c>
      <c r="I85" s="340" t="e">
        <f>VLOOKUP(C85,'Maturity 2'!$C$2:$J$101,8,FALSE)</f>
        <v>#N/A</v>
      </c>
      <c r="J85" s="288"/>
      <c r="K85" s="336" t="e">
        <f t="shared" si="4"/>
        <v>#N/A</v>
      </c>
      <c r="L85" s="370" t="e">
        <f>VLOOKUP(C85,'Maturity 1'!$C$2:$K$101,9,FALSE)</f>
        <v>#N/A</v>
      </c>
      <c r="M85" s="370" t="e">
        <f>VLOOKUP(C85,'Maturity 2'!$C$2:$K$101,9,FALSE)</f>
        <v>#N/A</v>
      </c>
      <c r="N85" s="287"/>
      <c r="O85" s="334" t="e">
        <f t="shared" si="5"/>
        <v>#N/A</v>
      </c>
    </row>
    <row r="86" spans="1:15" x14ac:dyDescent="0.3">
      <c r="A86" s="194">
        <v>85</v>
      </c>
      <c r="B86" s="385">
        <f>'Maturity 1'!B86</f>
        <v>0</v>
      </c>
      <c r="C86" s="385">
        <f>'Maturity 1'!C86</f>
        <v>0</v>
      </c>
      <c r="D86" s="370" t="e">
        <f>VLOOKUP(C86,'Maturity 1'!$C$2:$D$101,2,FALSE)</f>
        <v>#N/A</v>
      </c>
      <c r="E86" s="370" t="e">
        <f>VLOOKUP(C86,'Maturity 2'!$C$2:$D$101,2,FALSE)</f>
        <v>#N/A</v>
      </c>
      <c r="F86" s="287"/>
      <c r="G86" s="334" t="e">
        <f t="shared" si="3"/>
        <v>#N/A</v>
      </c>
      <c r="H86" s="340" t="e">
        <f>VLOOKUP(C86,'Maturity 1'!$C$2:$J$101,8,FALSE)</f>
        <v>#N/A</v>
      </c>
      <c r="I86" s="340" t="e">
        <f>VLOOKUP(C86,'Maturity 2'!$C$2:$J$101,8,FALSE)</f>
        <v>#N/A</v>
      </c>
      <c r="J86" s="288"/>
      <c r="K86" s="336" t="e">
        <f t="shared" si="4"/>
        <v>#N/A</v>
      </c>
      <c r="L86" s="370" t="e">
        <f>VLOOKUP(C86,'Maturity 1'!$C$2:$K$101,9,FALSE)</f>
        <v>#N/A</v>
      </c>
      <c r="M86" s="370" t="e">
        <f>VLOOKUP(C86,'Maturity 2'!$C$2:$K$101,9,FALSE)</f>
        <v>#N/A</v>
      </c>
      <c r="N86" s="287"/>
      <c r="O86" s="334" t="e">
        <f t="shared" si="5"/>
        <v>#N/A</v>
      </c>
    </row>
    <row r="87" spans="1:15" x14ac:dyDescent="0.3">
      <c r="A87" s="194">
        <v>86</v>
      </c>
      <c r="B87" s="385">
        <f>'Maturity 1'!B87</f>
        <v>0</v>
      </c>
      <c r="C87" s="385">
        <f>'Maturity 1'!C87</f>
        <v>0</v>
      </c>
      <c r="D87" s="370" t="e">
        <f>VLOOKUP(C87,'Maturity 1'!$C$2:$D$101,2,FALSE)</f>
        <v>#N/A</v>
      </c>
      <c r="E87" s="370" t="e">
        <f>VLOOKUP(C87,'Maturity 2'!$C$2:$D$101,2,FALSE)</f>
        <v>#N/A</v>
      </c>
      <c r="F87" s="287"/>
      <c r="G87" s="334" t="e">
        <f t="shared" si="3"/>
        <v>#N/A</v>
      </c>
      <c r="H87" s="340" t="e">
        <f>VLOOKUP(C87,'Maturity 1'!$C$2:$J$101,8,FALSE)</f>
        <v>#N/A</v>
      </c>
      <c r="I87" s="340" t="e">
        <f>VLOOKUP(C87,'Maturity 2'!$C$2:$J$101,8,FALSE)</f>
        <v>#N/A</v>
      </c>
      <c r="J87" s="288"/>
      <c r="K87" s="336" t="e">
        <f t="shared" si="4"/>
        <v>#N/A</v>
      </c>
      <c r="L87" s="370" t="e">
        <f>VLOOKUP(C87,'Maturity 1'!$C$2:$K$101,9,FALSE)</f>
        <v>#N/A</v>
      </c>
      <c r="M87" s="370" t="e">
        <f>VLOOKUP(C87,'Maturity 2'!$C$2:$K$101,9,FALSE)</f>
        <v>#N/A</v>
      </c>
      <c r="N87" s="287"/>
      <c r="O87" s="334" t="e">
        <f t="shared" si="5"/>
        <v>#N/A</v>
      </c>
    </row>
    <row r="88" spans="1:15" x14ac:dyDescent="0.3">
      <c r="A88" s="194">
        <v>87</v>
      </c>
      <c r="B88" s="385">
        <f>'Maturity 1'!B88</f>
        <v>0</v>
      </c>
      <c r="C88" s="385">
        <f>'Maturity 1'!C88</f>
        <v>0</v>
      </c>
      <c r="D88" s="370" t="e">
        <f>VLOOKUP(C88,'Maturity 1'!$C$2:$D$101,2,FALSE)</f>
        <v>#N/A</v>
      </c>
      <c r="E88" s="370" t="e">
        <f>VLOOKUP(C88,'Maturity 2'!$C$2:$D$101,2,FALSE)</f>
        <v>#N/A</v>
      </c>
      <c r="F88" s="287"/>
      <c r="G88" s="334" t="e">
        <f t="shared" si="3"/>
        <v>#N/A</v>
      </c>
      <c r="H88" s="340" t="e">
        <f>VLOOKUP(C88,'Maturity 1'!$C$2:$J$101,8,FALSE)</f>
        <v>#N/A</v>
      </c>
      <c r="I88" s="340" t="e">
        <f>VLOOKUP(C88,'Maturity 2'!$C$2:$J$101,8,FALSE)</f>
        <v>#N/A</v>
      </c>
      <c r="J88" s="288"/>
      <c r="K88" s="336" t="e">
        <f t="shared" si="4"/>
        <v>#N/A</v>
      </c>
      <c r="L88" s="370" t="e">
        <f>VLOOKUP(C88,'Maturity 1'!$C$2:$K$101,9,FALSE)</f>
        <v>#N/A</v>
      </c>
      <c r="M88" s="370" t="e">
        <f>VLOOKUP(C88,'Maturity 2'!$C$2:$K$101,9,FALSE)</f>
        <v>#N/A</v>
      </c>
      <c r="N88" s="287"/>
      <c r="O88" s="334" t="e">
        <f t="shared" si="5"/>
        <v>#N/A</v>
      </c>
    </row>
    <row r="89" spans="1:15" x14ac:dyDescent="0.3">
      <c r="A89" s="194">
        <v>88</v>
      </c>
      <c r="B89" s="385">
        <f>'Maturity 1'!B89</f>
        <v>0</v>
      </c>
      <c r="C89" s="385">
        <f>'Maturity 1'!C89</f>
        <v>0</v>
      </c>
      <c r="D89" s="370" t="e">
        <f>VLOOKUP(C89,'Maturity 1'!$C$2:$D$101,2,FALSE)</f>
        <v>#N/A</v>
      </c>
      <c r="E89" s="370" t="e">
        <f>VLOOKUP(C89,'Maturity 2'!$C$2:$D$101,2,FALSE)</f>
        <v>#N/A</v>
      </c>
      <c r="F89" s="287"/>
      <c r="G89" s="334" t="e">
        <f t="shared" si="3"/>
        <v>#N/A</v>
      </c>
      <c r="H89" s="340" t="e">
        <f>VLOOKUP(C89,'Maturity 1'!$C$2:$J$101,8,FALSE)</f>
        <v>#N/A</v>
      </c>
      <c r="I89" s="340" t="e">
        <f>VLOOKUP(C89,'Maturity 2'!$C$2:$J$101,8,FALSE)</f>
        <v>#N/A</v>
      </c>
      <c r="J89" s="288"/>
      <c r="K89" s="336" t="e">
        <f t="shared" si="4"/>
        <v>#N/A</v>
      </c>
      <c r="L89" s="370" t="e">
        <f>VLOOKUP(C89,'Maturity 1'!$C$2:$K$101,9,FALSE)</f>
        <v>#N/A</v>
      </c>
      <c r="M89" s="370" t="e">
        <f>VLOOKUP(C89,'Maturity 2'!$C$2:$K$101,9,FALSE)</f>
        <v>#N/A</v>
      </c>
      <c r="N89" s="287"/>
      <c r="O89" s="334" t="e">
        <f t="shared" si="5"/>
        <v>#N/A</v>
      </c>
    </row>
    <row r="90" spans="1:15" x14ac:dyDescent="0.3">
      <c r="A90" s="194">
        <v>89</v>
      </c>
      <c r="B90" s="385">
        <f>'Maturity 1'!B90</f>
        <v>0</v>
      </c>
      <c r="C90" s="385">
        <f>'Maturity 1'!C90</f>
        <v>0</v>
      </c>
      <c r="D90" s="370" t="e">
        <f>VLOOKUP(C90,'Maturity 1'!$C$2:$D$101,2,FALSE)</f>
        <v>#N/A</v>
      </c>
      <c r="E90" s="370" t="e">
        <f>VLOOKUP(C90,'Maturity 2'!$C$2:$D$101,2,FALSE)</f>
        <v>#N/A</v>
      </c>
      <c r="F90" s="287"/>
      <c r="G90" s="334" t="e">
        <f t="shared" si="3"/>
        <v>#N/A</v>
      </c>
      <c r="H90" s="340" t="e">
        <f>VLOOKUP(C90,'Maturity 1'!$C$2:$J$101,8,FALSE)</f>
        <v>#N/A</v>
      </c>
      <c r="I90" s="340" t="e">
        <f>VLOOKUP(C90,'Maturity 2'!$C$2:$J$101,8,FALSE)</f>
        <v>#N/A</v>
      </c>
      <c r="J90" s="288"/>
      <c r="K90" s="336" t="e">
        <f t="shared" si="4"/>
        <v>#N/A</v>
      </c>
      <c r="L90" s="370" t="e">
        <f>VLOOKUP(C90,'Maturity 1'!$C$2:$K$101,9,FALSE)</f>
        <v>#N/A</v>
      </c>
      <c r="M90" s="370" t="e">
        <f>VLOOKUP(C90,'Maturity 2'!$C$2:$K$101,9,FALSE)</f>
        <v>#N/A</v>
      </c>
      <c r="N90" s="287"/>
      <c r="O90" s="334" t="e">
        <f t="shared" si="5"/>
        <v>#N/A</v>
      </c>
    </row>
    <row r="91" spans="1:15" x14ac:dyDescent="0.3">
      <c r="A91" s="194">
        <v>90</v>
      </c>
      <c r="B91" s="385">
        <f>'Maturity 1'!B91</f>
        <v>0</v>
      </c>
      <c r="C91" s="385">
        <f>'Maturity 1'!C91</f>
        <v>0</v>
      </c>
      <c r="D91" s="370" t="e">
        <f>VLOOKUP(C91,'Maturity 1'!$C$2:$D$101,2,FALSE)</f>
        <v>#N/A</v>
      </c>
      <c r="E91" s="370" t="e">
        <f>VLOOKUP(C91,'Maturity 2'!$C$2:$D$101,2,FALSE)</f>
        <v>#N/A</v>
      </c>
      <c r="F91" s="287"/>
      <c r="G91" s="334" t="e">
        <f t="shared" si="3"/>
        <v>#N/A</v>
      </c>
      <c r="H91" s="340" t="e">
        <f>VLOOKUP(C91,'Maturity 1'!$C$2:$J$101,8,FALSE)</f>
        <v>#N/A</v>
      </c>
      <c r="I91" s="340" t="e">
        <f>VLOOKUP(C91,'Maturity 2'!$C$2:$J$101,8,FALSE)</f>
        <v>#N/A</v>
      </c>
      <c r="J91" s="288"/>
      <c r="K91" s="336" t="e">
        <f t="shared" si="4"/>
        <v>#N/A</v>
      </c>
      <c r="L91" s="370" t="e">
        <f>VLOOKUP(C91,'Maturity 1'!$C$2:$K$101,9,FALSE)</f>
        <v>#N/A</v>
      </c>
      <c r="M91" s="370" t="e">
        <f>VLOOKUP(C91,'Maturity 2'!$C$2:$K$101,9,FALSE)</f>
        <v>#N/A</v>
      </c>
      <c r="N91" s="287"/>
      <c r="O91" s="334" t="e">
        <f t="shared" si="5"/>
        <v>#N/A</v>
      </c>
    </row>
    <row r="92" spans="1:15" x14ac:dyDescent="0.3">
      <c r="A92" s="194">
        <v>91</v>
      </c>
      <c r="B92" s="385">
        <f>'Maturity 1'!B92</f>
        <v>0</v>
      </c>
      <c r="C92" s="385">
        <f>'Maturity 1'!C92</f>
        <v>0</v>
      </c>
      <c r="D92" s="370" t="e">
        <f>VLOOKUP(C92,'Maturity 1'!$C$2:$D$101,2,FALSE)</f>
        <v>#N/A</v>
      </c>
      <c r="E92" s="370" t="e">
        <f>VLOOKUP(C92,'Maturity 2'!$C$2:$D$101,2,FALSE)</f>
        <v>#N/A</v>
      </c>
      <c r="F92" s="287"/>
      <c r="G92" s="334" t="e">
        <f t="shared" si="3"/>
        <v>#N/A</v>
      </c>
      <c r="H92" s="340" t="e">
        <f>VLOOKUP(C92,'Maturity 1'!$C$2:$J$101,8,FALSE)</f>
        <v>#N/A</v>
      </c>
      <c r="I92" s="340" t="e">
        <f>VLOOKUP(C92,'Maturity 2'!$C$2:$J$101,8,FALSE)</f>
        <v>#N/A</v>
      </c>
      <c r="J92" s="288"/>
      <c r="K92" s="336" t="e">
        <f t="shared" si="4"/>
        <v>#N/A</v>
      </c>
      <c r="L92" s="370" t="e">
        <f>VLOOKUP(C92,'Maturity 1'!$C$2:$K$101,9,FALSE)</f>
        <v>#N/A</v>
      </c>
      <c r="M92" s="370" t="e">
        <f>VLOOKUP(C92,'Maturity 2'!$C$2:$K$101,9,FALSE)</f>
        <v>#N/A</v>
      </c>
      <c r="N92" s="287"/>
      <c r="O92" s="334" t="e">
        <f t="shared" si="5"/>
        <v>#N/A</v>
      </c>
    </row>
    <row r="93" spans="1:15" x14ac:dyDescent="0.3">
      <c r="A93" s="194">
        <v>92</v>
      </c>
      <c r="B93" s="385">
        <f>'Maturity 1'!B93</f>
        <v>0</v>
      </c>
      <c r="C93" s="385">
        <f>'Maturity 1'!C93</f>
        <v>0</v>
      </c>
      <c r="D93" s="370" t="e">
        <f>VLOOKUP(C93,'Maturity 1'!$C$2:$D$101,2,FALSE)</f>
        <v>#N/A</v>
      </c>
      <c r="E93" s="370" t="e">
        <f>VLOOKUP(C93,'Maturity 2'!$C$2:$D$101,2,FALSE)</f>
        <v>#N/A</v>
      </c>
      <c r="F93" s="287"/>
      <c r="G93" s="334" t="e">
        <f t="shared" si="3"/>
        <v>#N/A</v>
      </c>
      <c r="H93" s="340" t="e">
        <f>VLOOKUP(C93,'Maturity 1'!$C$2:$J$101,8,FALSE)</f>
        <v>#N/A</v>
      </c>
      <c r="I93" s="340" t="e">
        <f>VLOOKUP(C93,'Maturity 2'!$C$2:$J$101,8,FALSE)</f>
        <v>#N/A</v>
      </c>
      <c r="J93" s="288"/>
      <c r="K93" s="336" t="e">
        <f t="shared" si="4"/>
        <v>#N/A</v>
      </c>
      <c r="L93" s="370" t="e">
        <f>VLOOKUP(C93,'Maturity 1'!$C$2:$K$101,9,FALSE)</f>
        <v>#N/A</v>
      </c>
      <c r="M93" s="370" t="e">
        <f>VLOOKUP(C93,'Maturity 2'!$C$2:$K$101,9,FALSE)</f>
        <v>#N/A</v>
      </c>
      <c r="N93" s="287"/>
      <c r="O93" s="334" t="e">
        <f t="shared" si="5"/>
        <v>#N/A</v>
      </c>
    </row>
    <row r="94" spans="1:15" x14ac:dyDescent="0.3">
      <c r="A94" s="194">
        <v>93</v>
      </c>
      <c r="B94" s="385">
        <f>'Maturity 1'!B94</f>
        <v>0</v>
      </c>
      <c r="C94" s="385">
        <f>'Maturity 1'!C94</f>
        <v>0</v>
      </c>
      <c r="D94" s="370" t="e">
        <f>VLOOKUP(C94,'Maturity 1'!$C$2:$D$101,2,FALSE)</f>
        <v>#N/A</v>
      </c>
      <c r="E94" s="370" t="e">
        <f>VLOOKUP(C94,'Maturity 2'!$C$2:$D$101,2,FALSE)</f>
        <v>#N/A</v>
      </c>
      <c r="F94" s="287"/>
      <c r="G94" s="334" t="e">
        <f t="shared" si="3"/>
        <v>#N/A</v>
      </c>
      <c r="H94" s="340" t="e">
        <f>VLOOKUP(C94,'Maturity 1'!$C$2:$J$101,8,FALSE)</f>
        <v>#N/A</v>
      </c>
      <c r="I94" s="340" t="e">
        <f>VLOOKUP(C94,'Maturity 2'!$C$2:$J$101,8,FALSE)</f>
        <v>#N/A</v>
      </c>
      <c r="J94" s="288"/>
      <c r="K94" s="336" t="e">
        <f t="shared" si="4"/>
        <v>#N/A</v>
      </c>
      <c r="L94" s="370" t="e">
        <f>VLOOKUP(C94,'Maturity 1'!$C$2:$K$101,9,FALSE)</f>
        <v>#N/A</v>
      </c>
      <c r="M94" s="370" t="e">
        <f>VLOOKUP(C94,'Maturity 2'!$C$2:$K$101,9,FALSE)</f>
        <v>#N/A</v>
      </c>
      <c r="N94" s="287"/>
      <c r="O94" s="334" t="e">
        <f t="shared" si="5"/>
        <v>#N/A</v>
      </c>
    </row>
    <row r="95" spans="1:15" x14ac:dyDescent="0.3">
      <c r="A95" s="194">
        <v>94</v>
      </c>
      <c r="B95" s="385">
        <f>'Maturity 1'!B95</f>
        <v>0</v>
      </c>
      <c r="C95" s="385">
        <f>'Maturity 1'!C95</f>
        <v>0</v>
      </c>
      <c r="D95" s="370" t="e">
        <f>VLOOKUP(C95,'Maturity 1'!$C$2:$D$101,2,FALSE)</f>
        <v>#N/A</v>
      </c>
      <c r="E95" s="370" t="e">
        <f>VLOOKUP(C95,'Maturity 2'!$C$2:$D$101,2,FALSE)</f>
        <v>#N/A</v>
      </c>
      <c r="F95" s="287"/>
      <c r="G95" s="334" t="e">
        <f t="shared" si="3"/>
        <v>#N/A</v>
      </c>
      <c r="H95" s="340" t="e">
        <f>VLOOKUP(C95,'Maturity 1'!$C$2:$J$101,8,FALSE)</f>
        <v>#N/A</v>
      </c>
      <c r="I95" s="340" t="e">
        <f>VLOOKUP(C95,'Maturity 2'!$C$2:$J$101,8,FALSE)</f>
        <v>#N/A</v>
      </c>
      <c r="J95" s="288"/>
      <c r="K95" s="336" t="e">
        <f t="shared" si="4"/>
        <v>#N/A</v>
      </c>
      <c r="L95" s="370" t="e">
        <f>VLOOKUP(C95,'Maturity 1'!$C$2:$K$101,9,FALSE)</f>
        <v>#N/A</v>
      </c>
      <c r="M95" s="370" t="e">
        <f>VLOOKUP(C95,'Maturity 2'!$C$2:$K$101,9,FALSE)</f>
        <v>#N/A</v>
      </c>
      <c r="N95" s="287"/>
      <c r="O95" s="334" t="e">
        <f t="shared" si="5"/>
        <v>#N/A</v>
      </c>
    </row>
    <row r="96" spans="1:15" x14ac:dyDescent="0.3">
      <c r="A96" s="194">
        <v>95</v>
      </c>
      <c r="B96" s="385">
        <f>'Maturity 1'!B96</f>
        <v>0</v>
      </c>
      <c r="C96" s="385">
        <f>'Maturity 1'!C96</f>
        <v>0</v>
      </c>
      <c r="D96" s="370" t="e">
        <f>VLOOKUP(C96,'Maturity 1'!$C$2:$D$101,2,FALSE)</f>
        <v>#N/A</v>
      </c>
      <c r="E96" s="370" t="e">
        <f>VLOOKUP(C96,'Maturity 2'!$C$2:$D$101,2,FALSE)</f>
        <v>#N/A</v>
      </c>
      <c r="F96" s="287"/>
      <c r="G96" s="334" t="e">
        <f t="shared" si="3"/>
        <v>#N/A</v>
      </c>
      <c r="H96" s="340" t="e">
        <f>VLOOKUP(C96,'Maturity 1'!$C$2:$J$101,8,FALSE)</f>
        <v>#N/A</v>
      </c>
      <c r="I96" s="340" t="e">
        <f>VLOOKUP(C96,'Maturity 2'!$C$2:$J$101,8,FALSE)</f>
        <v>#N/A</v>
      </c>
      <c r="J96" s="288"/>
      <c r="K96" s="336" t="e">
        <f t="shared" si="4"/>
        <v>#N/A</v>
      </c>
      <c r="L96" s="370" t="e">
        <f>VLOOKUP(C96,'Maturity 1'!$C$2:$K$101,9,FALSE)</f>
        <v>#N/A</v>
      </c>
      <c r="M96" s="370" t="e">
        <f>VLOOKUP(C96,'Maturity 2'!$C$2:$K$101,9,FALSE)</f>
        <v>#N/A</v>
      </c>
      <c r="N96" s="287"/>
      <c r="O96" s="334" t="e">
        <f t="shared" si="5"/>
        <v>#N/A</v>
      </c>
    </row>
    <row r="97" spans="1:15" x14ac:dyDescent="0.3">
      <c r="A97" s="194">
        <v>96</v>
      </c>
      <c r="B97" s="385">
        <f>'Maturity 1'!B97</f>
        <v>0</v>
      </c>
      <c r="C97" s="385">
        <f>'Maturity 1'!C97</f>
        <v>0</v>
      </c>
      <c r="D97" s="370" t="e">
        <f>VLOOKUP(C97,'Maturity 1'!$C$2:$D$101,2,FALSE)</f>
        <v>#N/A</v>
      </c>
      <c r="E97" s="370" t="e">
        <f>VLOOKUP(C97,'Maturity 2'!$C$2:$D$101,2,FALSE)</f>
        <v>#N/A</v>
      </c>
      <c r="F97" s="287"/>
      <c r="G97" s="334" t="e">
        <f t="shared" si="3"/>
        <v>#N/A</v>
      </c>
      <c r="H97" s="340" t="e">
        <f>VLOOKUP(C97,'Maturity 1'!$C$2:$J$101,8,FALSE)</f>
        <v>#N/A</v>
      </c>
      <c r="I97" s="340" t="e">
        <f>VLOOKUP(C97,'Maturity 2'!$C$2:$J$101,8,FALSE)</f>
        <v>#N/A</v>
      </c>
      <c r="J97" s="288"/>
      <c r="K97" s="336" t="e">
        <f t="shared" si="4"/>
        <v>#N/A</v>
      </c>
      <c r="L97" s="370" t="e">
        <f>VLOOKUP(C97,'Maturity 1'!$C$2:$K$101,9,FALSE)</f>
        <v>#N/A</v>
      </c>
      <c r="M97" s="370" t="e">
        <f>VLOOKUP(C97,'Maturity 2'!$C$2:$K$101,9,FALSE)</f>
        <v>#N/A</v>
      </c>
      <c r="N97" s="287"/>
      <c r="O97" s="334" t="e">
        <f t="shared" si="5"/>
        <v>#N/A</v>
      </c>
    </row>
    <row r="98" spans="1:15" x14ac:dyDescent="0.3">
      <c r="A98" s="194">
        <v>97</v>
      </c>
      <c r="B98" s="385">
        <f>'Maturity 1'!B98</f>
        <v>0</v>
      </c>
      <c r="C98" s="385">
        <f>'Maturity 1'!C98</f>
        <v>0</v>
      </c>
      <c r="D98" s="370" t="e">
        <f>VLOOKUP(C98,'Maturity 1'!$C$2:$D$101,2,FALSE)</f>
        <v>#N/A</v>
      </c>
      <c r="E98" s="370" t="e">
        <f>VLOOKUP(C98,'Maturity 2'!$C$2:$D$101,2,FALSE)</f>
        <v>#N/A</v>
      </c>
      <c r="F98" s="287"/>
      <c r="G98" s="334" t="e">
        <f t="shared" si="3"/>
        <v>#N/A</v>
      </c>
      <c r="H98" s="340" t="e">
        <f>VLOOKUP(C98,'Maturity 1'!$C$2:$J$101,8,FALSE)</f>
        <v>#N/A</v>
      </c>
      <c r="I98" s="340" t="e">
        <f>VLOOKUP(C98,'Maturity 2'!$C$2:$J$101,8,FALSE)</f>
        <v>#N/A</v>
      </c>
      <c r="J98" s="288"/>
      <c r="K98" s="336" t="e">
        <f t="shared" si="4"/>
        <v>#N/A</v>
      </c>
      <c r="L98" s="370" t="e">
        <f>VLOOKUP(C98,'Maturity 1'!$C$2:$K$101,9,FALSE)</f>
        <v>#N/A</v>
      </c>
      <c r="M98" s="370" t="e">
        <f>VLOOKUP(C98,'Maturity 2'!$C$2:$K$101,9,FALSE)</f>
        <v>#N/A</v>
      </c>
      <c r="N98" s="287"/>
      <c r="O98" s="334" t="e">
        <f t="shared" si="5"/>
        <v>#N/A</v>
      </c>
    </row>
    <row r="99" spans="1:15" x14ac:dyDescent="0.3">
      <c r="A99" s="194">
        <v>98</v>
      </c>
      <c r="B99" s="385">
        <f>'Maturity 1'!B99</f>
        <v>0</v>
      </c>
      <c r="C99" s="385">
        <f>'Maturity 1'!C99</f>
        <v>0</v>
      </c>
      <c r="D99" s="370" t="e">
        <f>VLOOKUP(C99,'Maturity 1'!$C$2:$D$101,2,FALSE)</f>
        <v>#N/A</v>
      </c>
      <c r="E99" s="370" t="e">
        <f>VLOOKUP(C99,'Maturity 2'!$C$2:$D$101,2,FALSE)</f>
        <v>#N/A</v>
      </c>
      <c r="F99" s="287"/>
      <c r="G99" s="334" t="e">
        <f t="shared" si="3"/>
        <v>#N/A</v>
      </c>
      <c r="H99" s="340" t="e">
        <f>VLOOKUP(C99,'Maturity 1'!$C$2:$J$101,8,FALSE)</f>
        <v>#N/A</v>
      </c>
      <c r="I99" s="340" t="e">
        <f>VLOOKUP(C99,'Maturity 2'!$C$2:$J$101,8,FALSE)</f>
        <v>#N/A</v>
      </c>
      <c r="J99" s="288"/>
      <c r="K99" s="336" t="e">
        <f t="shared" si="4"/>
        <v>#N/A</v>
      </c>
      <c r="L99" s="370" t="e">
        <f>VLOOKUP(C99,'Maturity 1'!$C$2:$K$101,9,FALSE)</f>
        <v>#N/A</v>
      </c>
      <c r="M99" s="370" t="e">
        <f>VLOOKUP(C99,'Maturity 2'!$C$2:$K$101,9,FALSE)</f>
        <v>#N/A</v>
      </c>
      <c r="N99" s="287"/>
      <c r="O99" s="334" t="e">
        <f t="shared" si="5"/>
        <v>#N/A</v>
      </c>
    </row>
    <row r="100" spans="1:15" x14ac:dyDescent="0.3">
      <c r="A100" s="194">
        <v>99</v>
      </c>
      <c r="B100" s="385">
        <f>'Maturity 1'!B100</f>
        <v>0</v>
      </c>
      <c r="C100" s="385">
        <f>'Maturity 1'!C100</f>
        <v>0</v>
      </c>
      <c r="D100" s="370" t="e">
        <f>VLOOKUP(C100,'Maturity 1'!$C$2:$D$101,2,FALSE)</f>
        <v>#N/A</v>
      </c>
      <c r="E100" s="370" t="e">
        <f>VLOOKUP(C100,'Maturity 2'!$C$2:$D$101,2,FALSE)</f>
        <v>#N/A</v>
      </c>
      <c r="F100" s="287"/>
      <c r="G100" s="334" t="e">
        <f t="shared" si="3"/>
        <v>#N/A</v>
      </c>
      <c r="H100" s="340" t="e">
        <f>VLOOKUP(C100,'Maturity 1'!$C$2:$J$101,8,FALSE)</f>
        <v>#N/A</v>
      </c>
      <c r="I100" s="340" t="e">
        <f>VLOOKUP(C100,'Maturity 2'!$C$2:$J$101,8,FALSE)</f>
        <v>#N/A</v>
      </c>
      <c r="J100" s="288"/>
      <c r="K100" s="336" t="e">
        <f t="shared" si="4"/>
        <v>#N/A</v>
      </c>
      <c r="L100" s="370" t="e">
        <f>VLOOKUP(C100,'Maturity 1'!$C$2:$K$101,9,FALSE)</f>
        <v>#N/A</v>
      </c>
      <c r="M100" s="370" t="e">
        <f>VLOOKUP(C100,'Maturity 2'!$C$2:$K$101,9,FALSE)</f>
        <v>#N/A</v>
      </c>
      <c r="N100" s="287"/>
      <c r="O100" s="334" t="e">
        <f t="shared" si="5"/>
        <v>#N/A</v>
      </c>
    </row>
    <row r="101" spans="1:15" ht="15" thickBot="1" x14ac:dyDescent="0.35">
      <c r="A101" s="196">
        <v>100</v>
      </c>
      <c r="B101" s="386">
        <f>'Maturity 1'!B101</f>
        <v>0</v>
      </c>
      <c r="C101" s="386">
        <f>'Maturity 1'!C101</f>
        <v>0</v>
      </c>
      <c r="D101" s="374" t="e">
        <f>VLOOKUP(C101,'Maturity 1'!$C$2:$D$101,2,FALSE)</f>
        <v>#N/A</v>
      </c>
      <c r="E101" s="374" t="e">
        <f>VLOOKUP(C101,'Maturity 2'!$C$2:$D$101,2,FALSE)</f>
        <v>#N/A</v>
      </c>
      <c r="F101" s="289"/>
      <c r="G101" s="343" t="e">
        <f t="shared" si="3"/>
        <v>#N/A</v>
      </c>
      <c r="H101" s="345" t="e">
        <f>VLOOKUP(C101,'Maturity 1'!$C$2:$J$101,8,FALSE)</f>
        <v>#N/A</v>
      </c>
      <c r="I101" s="345" t="e">
        <f>VLOOKUP(C101,'Maturity 2'!$C$2:$J$101,8,FALSE)</f>
        <v>#N/A</v>
      </c>
      <c r="J101" s="290"/>
      <c r="K101" s="344" t="e">
        <f t="shared" si="4"/>
        <v>#N/A</v>
      </c>
      <c r="L101" s="374" t="e">
        <f>VLOOKUP(C101,'Maturity 1'!$C$2:$K$101,9,FALSE)</f>
        <v>#N/A</v>
      </c>
      <c r="M101" s="374" t="e">
        <f>VLOOKUP(C101,'Maturity 2'!$C$2:$K$101,9,FALSE)</f>
        <v>#N/A</v>
      </c>
      <c r="N101" s="289"/>
      <c r="O101" s="343" t="e">
        <f t="shared" si="5"/>
        <v>#N/A</v>
      </c>
    </row>
  </sheetData>
  <sheetProtection algorithmName="SHA-512" hashValue="h2Yo91IembCx1kXacdAmAQdM/hMhOG24dA9XRueRxBvhDTY0lkzFBLHrj6UFJFtnojsu3ZY07cDpOEu51jDFkQ==" saltValue="PYvy9sAHaKZGq8VHnVEY9g==" spinCount="100000" sheet="1" objects="1" scenarios="1"/>
  <printOptions headings="1" gridLine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R28"/>
  <sheetViews>
    <sheetView zoomScale="90" zoomScaleNormal="90" workbookViewId="0">
      <selection activeCell="B2" sqref="B2:R28"/>
    </sheetView>
  </sheetViews>
  <sheetFormatPr defaultRowHeight="13.8" x14ac:dyDescent="0.25"/>
  <cols>
    <col min="1" max="1" width="5.19921875" customWidth="1"/>
    <col min="2" max="2" width="14.8984375" customWidth="1"/>
    <col min="5" max="5" width="9" style="53"/>
    <col min="6" max="6" width="10.796875" customWidth="1"/>
    <col min="7" max="7" width="11.19921875" style="53" customWidth="1"/>
    <col min="9" max="9" width="9" style="53"/>
    <col min="10" max="10" width="10" style="53" customWidth="1"/>
    <col min="11" max="11" width="9.796875" customWidth="1"/>
    <col min="12" max="16" width="9" style="53"/>
    <col min="17" max="17" width="11.59765625" style="53" customWidth="1"/>
    <col min="18" max="18" width="9" style="53"/>
  </cols>
  <sheetData>
    <row r="1" spans="1:18" ht="14.4" x14ac:dyDescent="0.3">
      <c r="A1" s="41"/>
      <c r="B1" s="17" t="s">
        <v>15</v>
      </c>
      <c r="C1" s="17" t="s">
        <v>16</v>
      </c>
      <c r="D1" s="38" t="s">
        <v>98</v>
      </c>
      <c r="E1" s="62" t="s">
        <v>99</v>
      </c>
      <c r="F1" s="38" t="s">
        <v>306</v>
      </c>
      <c r="G1" s="62" t="s">
        <v>307</v>
      </c>
      <c r="H1" s="63" t="s">
        <v>102</v>
      </c>
      <c r="I1" s="64" t="s">
        <v>103</v>
      </c>
      <c r="J1" s="52" t="s">
        <v>104</v>
      </c>
      <c r="K1" s="52" t="s">
        <v>308</v>
      </c>
      <c r="L1" s="52" t="s">
        <v>309</v>
      </c>
      <c r="M1" s="54" t="s">
        <v>107</v>
      </c>
      <c r="N1" s="62" t="s">
        <v>108</v>
      </c>
      <c r="O1" s="62" t="s">
        <v>109</v>
      </c>
      <c r="P1" s="62" t="s">
        <v>310</v>
      </c>
      <c r="Q1" s="62" t="s">
        <v>311</v>
      </c>
      <c r="R1" s="54" t="s">
        <v>25</v>
      </c>
    </row>
    <row r="2" spans="1:18" ht="14.4" x14ac:dyDescent="0.3">
      <c r="A2" s="41">
        <v>1</v>
      </c>
      <c r="B2" s="17"/>
      <c r="C2" s="17"/>
      <c r="D2" s="18"/>
      <c r="E2" s="49"/>
      <c r="F2" s="18"/>
      <c r="G2" s="49"/>
      <c r="H2" s="40"/>
      <c r="I2" s="54"/>
      <c r="J2" s="52"/>
      <c r="K2" s="23"/>
      <c r="L2" s="52"/>
      <c r="M2" s="54"/>
      <c r="N2" s="59"/>
      <c r="O2" s="62"/>
      <c r="P2" s="59"/>
      <c r="Q2" s="49"/>
      <c r="R2" s="65"/>
    </row>
    <row r="3" spans="1:18" ht="14.4" x14ac:dyDescent="0.3">
      <c r="A3" s="41">
        <v>2</v>
      </c>
      <c r="B3" s="17"/>
      <c r="C3" s="17"/>
      <c r="D3" s="18"/>
      <c r="E3" s="49"/>
      <c r="F3" s="18"/>
      <c r="G3" s="49"/>
      <c r="H3" s="40"/>
      <c r="I3" s="66"/>
      <c r="J3" s="52"/>
      <c r="K3" s="23"/>
      <c r="L3" s="52"/>
      <c r="M3" s="54"/>
      <c r="N3" s="59"/>
      <c r="O3" s="62"/>
      <c r="P3" s="59"/>
      <c r="Q3" s="49"/>
      <c r="R3" s="65"/>
    </row>
    <row r="4" spans="1:18" ht="14.4" x14ac:dyDescent="0.3">
      <c r="A4" s="41">
        <v>3</v>
      </c>
      <c r="B4" s="17"/>
      <c r="C4" s="17"/>
      <c r="D4" s="18"/>
      <c r="E4" s="49"/>
      <c r="F4" s="18"/>
      <c r="G4" s="49"/>
      <c r="H4" s="40"/>
      <c r="I4" s="54"/>
      <c r="J4" s="52"/>
      <c r="K4" s="23"/>
      <c r="L4" s="52"/>
      <c r="M4" s="54"/>
      <c r="N4" s="59"/>
      <c r="O4" s="62"/>
      <c r="P4" s="59"/>
      <c r="Q4" s="49"/>
      <c r="R4" s="65"/>
    </row>
    <row r="5" spans="1:18" ht="14.4" x14ac:dyDescent="0.3">
      <c r="A5" s="41">
        <v>4</v>
      </c>
      <c r="B5" s="17"/>
      <c r="C5" s="17"/>
      <c r="D5" s="18"/>
      <c r="E5" s="49"/>
      <c r="F5" s="18"/>
      <c r="G5" s="49"/>
      <c r="H5" s="40"/>
      <c r="I5" s="66"/>
      <c r="J5" s="52"/>
      <c r="K5" s="23"/>
      <c r="L5" s="52"/>
      <c r="M5" s="54"/>
      <c r="N5" s="59"/>
      <c r="O5" s="62"/>
      <c r="P5" s="59"/>
      <c r="Q5" s="49"/>
      <c r="R5" s="65"/>
    </row>
    <row r="6" spans="1:18" ht="14.4" x14ac:dyDescent="0.3">
      <c r="A6" s="41">
        <v>5</v>
      </c>
      <c r="B6" s="17"/>
      <c r="C6" s="17"/>
      <c r="D6" s="18"/>
      <c r="E6" s="49"/>
      <c r="F6" s="18"/>
      <c r="G6" s="49"/>
      <c r="H6" s="40"/>
      <c r="I6" s="66"/>
      <c r="J6" s="52"/>
      <c r="K6" s="23"/>
      <c r="L6" s="52"/>
      <c r="M6" s="54"/>
      <c r="N6" s="59"/>
      <c r="O6" s="62"/>
      <c r="P6" s="59"/>
      <c r="Q6" s="49"/>
      <c r="R6" s="65"/>
    </row>
    <row r="7" spans="1:18" ht="14.4" x14ac:dyDescent="0.3">
      <c r="A7" s="41">
        <v>6</v>
      </c>
      <c r="B7" s="17"/>
      <c r="C7" s="17"/>
      <c r="D7" s="18"/>
      <c r="E7" s="49"/>
      <c r="F7" s="18"/>
      <c r="G7" s="49"/>
      <c r="H7" s="40"/>
      <c r="I7" s="66"/>
      <c r="J7" s="52"/>
      <c r="K7" s="23"/>
      <c r="L7" s="52"/>
      <c r="M7" s="54"/>
      <c r="N7" s="59"/>
      <c r="O7" s="62"/>
      <c r="P7" s="59"/>
      <c r="Q7" s="49"/>
      <c r="R7" s="65"/>
    </row>
    <row r="8" spans="1:18" ht="14.4" x14ac:dyDescent="0.3">
      <c r="A8" s="41">
        <v>7</v>
      </c>
      <c r="B8" s="17"/>
      <c r="C8" s="17"/>
      <c r="D8" s="18"/>
      <c r="E8" s="62"/>
      <c r="F8" s="18"/>
      <c r="G8" s="49"/>
      <c r="H8" s="40"/>
      <c r="I8" s="66"/>
      <c r="J8" s="52"/>
      <c r="K8" s="23"/>
      <c r="L8" s="52"/>
      <c r="M8" s="54"/>
      <c r="N8" s="59"/>
      <c r="O8" s="62"/>
      <c r="P8" s="59"/>
      <c r="Q8" s="49"/>
      <c r="R8" s="65"/>
    </row>
    <row r="9" spans="1:18" ht="14.4" x14ac:dyDescent="0.3">
      <c r="A9" s="41">
        <v>8</v>
      </c>
      <c r="B9" s="17"/>
      <c r="C9" s="17"/>
      <c r="D9" s="18"/>
      <c r="E9" s="62"/>
      <c r="F9" s="18"/>
      <c r="G9" s="49"/>
      <c r="H9" s="40"/>
      <c r="I9" s="66"/>
      <c r="J9" s="52"/>
      <c r="K9" s="23"/>
      <c r="L9" s="52"/>
      <c r="M9" s="54"/>
      <c r="N9" s="59"/>
      <c r="O9" s="62"/>
      <c r="P9" s="59"/>
      <c r="Q9" s="49"/>
      <c r="R9" s="65"/>
    </row>
    <row r="10" spans="1:18" ht="14.4" x14ac:dyDescent="0.3">
      <c r="A10" s="41">
        <v>9</v>
      </c>
      <c r="B10" s="17"/>
      <c r="C10" s="17"/>
      <c r="D10" s="18"/>
      <c r="E10" s="62"/>
      <c r="F10" s="18"/>
      <c r="G10" s="49"/>
      <c r="H10" s="40"/>
      <c r="I10" s="66"/>
      <c r="J10" s="52"/>
      <c r="K10" s="23"/>
      <c r="L10" s="52"/>
      <c r="M10" s="54"/>
      <c r="N10" s="59"/>
      <c r="O10" s="62"/>
      <c r="P10" s="59"/>
      <c r="Q10" s="49"/>
      <c r="R10" s="65"/>
    </row>
    <row r="11" spans="1:18" ht="14.4" x14ac:dyDescent="0.3">
      <c r="A11" s="41">
        <v>10</v>
      </c>
      <c r="B11" s="17"/>
      <c r="C11" s="17"/>
      <c r="D11" s="18"/>
      <c r="E11" s="62"/>
      <c r="F11" s="18"/>
      <c r="G11" s="49"/>
      <c r="H11" s="40"/>
      <c r="I11" s="66"/>
      <c r="J11" s="52"/>
      <c r="K11" s="23"/>
      <c r="L11" s="52"/>
      <c r="M11" s="54"/>
      <c r="N11" s="59"/>
      <c r="O11" s="62"/>
      <c r="P11" s="59"/>
      <c r="Q11" s="49"/>
      <c r="R11" s="65"/>
    </row>
    <row r="12" spans="1:18" ht="14.4" x14ac:dyDescent="0.3">
      <c r="A12" s="41">
        <v>11</v>
      </c>
      <c r="B12" s="17"/>
      <c r="C12" s="17"/>
      <c r="D12" s="18"/>
      <c r="E12" s="49"/>
      <c r="F12" s="18"/>
      <c r="G12" s="49"/>
      <c r="H12" s="40"/>
      <c r="I12" s="66"/>
      <c r="J12" s="52"/>
      <c r="K12" s="23"/>
      <c r="L12" s="52"/>
      <c r="M12" s="54"/>
      <c r="N12" s="59"/>
      <c r="O12" s="62"/>
      <c r="P12" s="59"/>
      <c r="Q12" s="49"/>
      <c r="R12" s="65"/>
    </row>
    <row r="13" spans="1:18" ht="14.4" x14ac:dyDescent="0.3">
      <c r="A13" s="41">
        <v>12</v>
      </c>
      <c r="B13" s="17"/>
      <c r="C13" s="17"/>
      <c r="D13" s="18"/>
      <c r="E13" s="49"/>
      <c r="F13" s="18"/>
      <c r="G13" s="49"/>
      <c r="H13" s="40"/>
      <c r="I13" s="66"/>
      <c r="J13" s="52"/>
      <c r="K13" s="23"/>
      <c r="L13" s="52"/>
      <c r="M13" s="54"/>
      <c r="N13" s="59"/>
      <c r="O13" s="62"/>
      <c r="P13" s="59"/>
      <c r="Q13" s="49"/>
      <c r="R13" s="65"/>
    </row>
    <row r="14" spans="1:18" ht="14.4" x14ac:dyDescent="0.3">
      <c r="A14" s="41">
        <v>13</v>
      </c>
      <c r="B14" s="17"/>
      <c r="C14" s="17"/>
      <c r="D14" s="18"/>
      <c r="E14" s="62"/>
      <c r="F14" s="18"/>
      <c r="G14" s="49"/>
      <c r="H14" s="40"/>
      <c r="I14" s="66"/>
      <c r="J14" s="52"/>
      <c r="K14" s="23"/>
      <c r="L14" s="52"/>
      <c r="M14" s="54"/>
      <c r="N14" s="59"/>
      <c r="O14" s="62"/>
      <c r="P14" s="59"/>
      <c r="Q14" s="49"/>
      <c r="R14" s="65"/>
    </row>
    <row r="15" spans="1:18" ht="14.4" x14ac:dyDescent="0.3">
      <c r="A15" s="41">
        <v>14</v>
      </c>
      <c r="B15" s="17"/>
      <c r="C15" s="17"/>
      <c r="D15" s="18"/>
      <c r="E15" s="62"/>
      <c r="F15" s="18"/>
      <c r="G15" s="49"/>
      <c r="H15" s="40"/>
      <c r="I15" s="66"/>
      <c r="J15" s="52"/>
      <c r="K15" s="23"/>
      <c r="L15" s="52"/>
      <c r="M15" s="54"/>
      <c r="N15" s="59"/>
      <c r="O15" s="62"/>
      <c r="P15" s="59"/>
      <c r="Q15" s="49"/>
      <c r="R15" s="65"/>
    </row>
    <row r="16" spans="1:18" ht="14.4" x14ac:dyDescent="0.3">
      <c r="A16" s="41">
        <v>15</v>
      </c>
      <c r="B16" s="17"/>
      <c r="C16" s="17"/>
      <c r="D16" s="18"/>
      <c r="E16" s="62"/>
      <c r="F16" s="18"/>
      <c r="G16" s="49"/>
      <c r="H16" s="40"/>
      <c r="I16" s="66"/>
      <c r="J16" s="52"/>
      <c r="K16" s="23"/>
      <c r="L16" s="52"/>
      <c r="M16" s="54"/>
      <c r="N16" s="59"/>
      <c r="O16" s="62"/>
      <c r="P16" s="59"/>
      <c r="Q16" s="49"/>
      <c r="R16" s="65"/>
    </row>
    <row r="17" spans="1:18" ht="14.4" x14ac:dyDescent="0.3">
      <c r="A17" s="41">
        <v>16</v>
      </c>
      <c r="B17" s="17"/>
      <c r="C17" s="17"/>
      <c r="D17" s="18"/>
      <c r="E17" s="62"/>
      <c r="F17" s="18"/>
      <c r="G17" s="49"/>
      <c r="H17" s="40"/>
      <c r="I17" s="66"/>
      <c r="J17" s="52"/>
      <c r="K17" s="23"/>
      <c r="L17" s="52"/>
      <c r="M17" s="54"/>
      <c r="N17" s="59"/>
      <c r="O17" s="62"/>
      <c r="P17" s="59"/>
      <c r="Q17" s="49"/>
      <c r="R17" s="65"/>
    </row>
    <row r="18" spans="1:18" ht="14.4" x14ac:dyDescent="0.3">
      <c r="A18" s="41">
        <v>17</v>
      </c>
      <c r="B18" s="17"/>
      <c r="C18" s="17"/>
      <c r="D18" s="18"/>
      <c r="E18" s="62"/>
      <c r="F18" s="18"/>
      <c r="G18" s="49"/>
      <c r="H18" s="40"/>
      <c r="I18" s="66"/>
      <c r="J18" s="52"/>
      <c r="K18" s="23"/>
      <c r="L18" s="52"/>
      <c r="M18" s="54"/>
      <c r="N18" s="59"/>
      <c r="O18" s="62"/>
      <c r="P18" s="59"/>
      <c r="Q18" s="49"/>
      <c r="R18" s="65"/>
    </row>
    <row r="19" spans="1:18" ht="14.4" x14ac:dyDescent="0.3">
      <c r="A19" s="41">
        <v>18</v>
      </c>
      <c r="B19" s="17"/>
      <c r="C19" s="17"/>
      <c r="D19" s="18"/>
      <c r="E19" s="62"/>
      <c r="F19" s="18"/>
      <c r="G19" s="49"/>
      <c r="H19" s="40"/>
      <c r="I19" s="66"/>
      <c r="J19" s="52"/>
      <c r="K19" s="23"/>
      <c r="L19" s="52"/>
      <c r="M19" s="54"/>
      <c r="N19" s="59"/>
      <c r="O19" s="62"/>
      <c r="P19" s="59"/>
      <c r="Q19" s="49"/>
      <c r="R19" s="65"/>
    </row>
    <row r="20" spans="1:18" ht="14.4" x14ac:dyDescent="0.3">
      <c r="A20" s="41">
        <v>19</v>
      </c>
      <c r="B20" s="17"/>
      <c r="C20" s="17"/>
      <c r="D20" s="18"/>
      <c r="E20" s="49"/>
      <c r="F20" s="18"/>
      <c r="G20" s="49"/>
      <c r="H20" s="40"/>
      <c r="I20" s="66"/>
      <c r="J20" s="52"/>
      <c r="K20" s="23"/>
      <c r="L20" s="52"/>
      <c r="M20" s="54"/>
      <c r="N20" s="59"/>
      <c r="O20" s="62"/>
      <c r="P20" s="59"/>
      <c r="Q20" s="49"/>
      <c r="R20" s="65"/>
    </row>
    <row r="21" spans="1:18" ht="14.4" x14ac:dyDescent="0.3">
      <c r="A21" s="41">
        <v>20</v>
      </c>
      <c r="B21" s="17"/>
      <c r="C21" s="17"/>
      <c r="D21" s="18"/>
      <c r="E21" s="62"/>
      <c r="F21" s="18"/>
      <c r="G21" s="49"/>
      <c r="H21" s="40"/>
      <c r="I21" s="66"/>
      <c r="J21" s="52"/>
      <c r="K21" s="23"/>
      <c r="L21" s="52"/>
      <c r="M21" s="54"/>
      <c r="N21" s="59"/>
      <c r="O21" s="62"/>
      <c r="P21" s="59"/>
      <c r="Q21" s="49"/>
      <c r="R21" s="65"/>
    </row>
    <row r="22" spans="1:18" ht="14.4" x14ac:dyDescent="0.3">
      <c r="A22" s="41">
        <v>21</v>
      </c>
      <c r="B22" s="17"/>
      <c r="C22" s="17"/>
      <c r="D22" s="18"/>
      <c r="E22" s="62"/>
      <c r="F22" s="18"/>
      <c r="G22" s="49"/>
      <c r="H22" s="40"/>
      <c r="I22" s="66"/>
      <c r="J22" s="52"/>
      <c r="K22" s="23"/>
      <c r="L22" s="52"/>
      <c r="M22" s="54"/>
      <c r="N22" s="59"/>
      <c r="O22" s="62"/>
      <c r="P22" s="59"/>
      <c r="Q22" s="49"/>
      <c r="R22" s="65"/>
    </row>
    <row r="23" spans="1:18" ht="14.4" x14ac:dyDescent="0.3">
      <c r="A23" s="41">
        <v>22</v>
      </c>
      <c r="B23" s="17"/>
      <c r="C23" s="17"/>
      <c r="D23" s="18"/>
      <c r="E23" s="62"/>
      <c r="F23" s="18"/>
      <c r="G23" s="49"/>
      <c r="H23" s="40"/>
      <c r="I23" s="66"/>
      <c r="J23" s="52"/>
      <c r="K23" s="23"/>
      <c r="L23" s="52"/>
      <c r="M23" s="54"/>
      <c r="N23" s="59"/>
      <c r="O23" s="62"/>
      <c r="P23" s="59"/>
      <c r="Q23" s="49"/>
      <c r="R23" s="65"/>
    </row>
    <row r="24" spans="1:18" ht="14.4" x14ac:dyDescent="0.3">
      <c r="A24" s="41">
        <v>23</v>
      </c>
      <c r="B24" s="17"/>
      <c r="C24" s="17"/>
      <c r="D24" s="18"/>
      <c r="E24" s="49"/>
      <c r="F24" s="18"/>
      <c r="G24" s="62"/>
      <c r="H24" s="40"/>
      <c r="I24" s="66"/>
      <c r="J24" s="52"/>
      <c r="K24" s="20"/>
      <c r="L24" s="52"/>
      <c r="M24" s="54"/>
      <c r="N24" s="59"/>
      <c r="O24" s="62"/>
      <c r="P24" s="62"/>
      <c r="Q24" s="62"/>
      <c r="R24" s="65"/>
    </row>
    <row r="25" spans="1:18" ht="14.4" x14ac:dyDescent="0.3">
      <c r="A25" s="41">
        <v>24</v>
      </c>
      <c r="B25" s="17"/>
      <c r="C25" s="17"/>
      <c r="D25" s="18"/>
      <c r="E25" s="62"/>
      <c r="F25" s="18"/>
      <c r="G25" s="49"/>
      <c r="H25" s="40"/>
      <c r="I25" s="66"/>
      <c r="J25" s="52"/>
      <c r="K25" s="23"/>
      <c r="L25" s="52"/>
      <c r="M25" s="54"/>
      <c r="N25" s="59"/>
      <c r="O25" s="62"/>
      <c r="P25" s="59"/>
      <c r="Q25" s="49"/>
      <c r="R25" s="65"/>
    </row>
    <row r="26" spans="1:18" ht="14.4" x14ac:dyDescent="0.3">
      <c r="A26" s="41">
        <v>25</v>
      </c>
      <c r="B26" s="44"/>
      <c r="C26" s="44"/>
      <c r="D26" s="47"/>
      <c r="E26" s="67"/>
      <c r="F26" s="18"/>
      <c r="G26" s="49"/>
      <c r="H26" s="68"/>
      <c r="I26" s="69"/>
      <c r="J26" s="70"/>
      <c r="K26" s="23"/>
      <c r="L26" s="52"/>
      <c r="M26" s="71"/>
      <c r="N26" s="60"/>
      <c r="O26" s="67"/>
      <c r="P26" s="59"/>
      <c r="Q26" s="49"/>
      <c r="R26" s="72"/>
    </row>
    <row r="27" spans="1:18" ht="14.4" x14ac:dyDescent="0.3">
      <c r="A27" s="41">
        <v>26</v>
      </c>
      <c r="B27" s="17"/>
      <c r="C27" s="17"/>
      <c r="D27" s="18"/>
      <c r="E27" s="49"/>
      <c r="F27" s="18"/>
      <c r="G27" s="49"/>
      <c r="H27" s="40"/>
      <c r="I27" s="54"/>
      <c r="J27" s="52"/>
      <c r="K27" s="23"/>
      <c r="L27" s="52"/>
      <c r="M27" s="54"/>
      <c r="N27" s="59"/>
      <c r="O27" s="62"/>
      <c r="P27" s="59"/>
      <c r="Q27" s="49"/>
      <c r="R27" s="65"/>
    </row>
    <row r="28" spans="1:18" ht="14.4" x14ac:dyDescent="0.3">
      <c r="A28" s="41">
        <v>27</v>
      </c>
      <c r="B28" s="17"/>
      <c r="C28" s="17"/>
      <c r="D28" s="17"/>
      <c r="E28" s="52"/>
      <c r="F28" s="18"/>
      <c r="G28" s="49"/>
      <c r="H28" s="40"/>
      <c r="I28" s="52"/>
      <c r="J28" s="52"/>
      <c r="K28" s="22"/>
      <c r="L28" s="52"/>
      <c r="M28" s="54"/>
      <c r="N28" s="52"/>
      <c r="O28" s="52"/>
      <c r="P28" s="49"/>
      <c r="Q28" s="49"/>
      <c r="R28" s="65"/>
    </row>
  </sheetData>
  <sortState xmlns:xlrd2="http://schemas.microsoft.com/office/spreadsheetml/2017/richdata2" ref="A2:R28">
    <sortCondition descending="1" ref="M2:M28"/>
    <sortCondition ref="R2:R28"/>
    <sortCondition ref="H2:H28"/>
  </sortState>
  <pageMargins left="0.25" right="0.25" top="0.75" bottom="0.75" header="0.3" footer="0.3"/>
  <pageSetup scale="71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29"/>
  <sheetViews>
    <sheetView zoomScale="80" zoomScaleNormal="80" workbookViewId="0">
      <selection activeCell="B2" sqref="B2:R29"/>
    </sheetView>
  </sheetViews>
  <sheetFormatPr defaultRowHeight="13.8" x14ac:dyDescent="0.25"/>
  <cols>
    <col min="1" max="1" width="5.19921875" customWidth="1"/>
    <col min="2" max="2" width="14.796875" customWidth="1"/>
    <col min="8" max="11" width="9" style="53"/>
    <col min="12" max="12" width="10.59765625" style="53" customWidth="1"/>
    <col min="13" max="15" width="9" style="53"/>
    <col min="16" max="16" width="9.3984375" style="53" customWidth="1"/>
    <col min="17" max="17" width="10.09765625" style="53" customWidth="1"/>
    <col min="18" max="18" width="9" style="53"/>
  </cols>
  <sheetData>
    <row r="1" spans="1:18" ht="14.4" x14ac:dyDescent="0.3">
      <c r="A1" s="27"/>
      <c r="B1" s="27" t="s">
        <v>15</v>
      </c>
      <c r="C1" s="27" t="s">
        <v>16</v>
      </c>
      <c r="D1" s="27" t="s">
        <v>98</v>
      </c>
      <c r="E1" s="27" t="s">
        <v>99</v>
      </c>
      <c r="F1" s="27" t="s">
        <v>312</v>
      </c>
      <c r="G1" s="27" t="s">
        <v>313</v>
      </c>
      <c r="H1" s="79" t="s">
        <v>102</v>
      </c>
      <c r="I1" s="76" t="s">
        <v>103</v>
      </c>
      <c r="J1" s="78" t="s">
        <v>104</v>
      </c>
      <c r="K1" s="78" t="s">
        <v>312</v>
      </c>
      <c r="L1" s="78" t="s">
        <v>313</v>
      </c>
      <c r="M1" s="79" t="s">
        <v>107</v>
      </c>
      <c r="N1" s="78" t="s">
        <v>108</v>
      </c>
      <c r="O1" s="78" t="s">
        <v>109</v>
      </c>
      <c r="P1" s="78" t="s">
        <v>312</v>
      </c>
      <c r="Q1" s="78" t="s">
        <v>313</v>
      </c>
      <c r="R1" s="79" t="s">
        <v>25</v>
      </c>
    </row>
    <row r="2" spans="1:18" ht="14.4" x14ac:dyDescent="0.3">
      <c r="A2" s="27">
        <v>1</v>
      </c>
      <c r="B2" s="28"/>
      <c r="C2" s="28"/>
      <c r="D2" s="29"/>
      <c r="E2" s="29"/>
      <c r="F2" s="29"/>
      <c r="G2" s="29"/>
      <c r="H2" s="61"/>
      <c r="I2" s="56"/>
      <c r="J2" s="57"/>
      <c r="K2" s="57"/>
      <c r="L2" s="57"/>
      <c r="M2" s="56"/>
      <c r="N2" s="73"/>
      <c r="O2" s="73"/>
      <c r="P2" s="73"/>
      <c r="Q2" s="73"/>
      <c r="R2" s="61"/>
    </row>
    <row r="3" spans="1:18" ht="14.4" x14ac:dyDescent="0.3">
      <c r="A3" s="27">
        <v>2</v>
      </c>
      <c r="B3" s="28"/>
      <c r="C3" s="28"/>
      <c r="D3" s="29"/>
      <c r="E3" s="29"/>
      <c r="F3" s="29"/>
      <c r="G3" s="29"/>
      <c r="H3" s="61"/>
      <c r="I3" s="56"/>
      <c r="J3" s="57"/>
      <c r="K3" s="57"/>
      <c r="L3" s="57"/>
      <c r="M3" s="56"/>
      <c r="N3" s="73"/>
      <c r="O3" s="73"/>
      <c r="P3" s="73"/>
      <c r="Q3" s="73"/>
      <c r="R3" s="61"/>
    </row>
    <row r="4" spans="1:18" ht="14.4" x14ac:dyDescent="0.3">
      <c r="A4" s="27">
        <v>3</v>
      </c>
      <c r="B4" s="28"/>
      <c r="C4" s="28"/>
      <c r="D4" s="29"/>
      <c r="E4" s="29"/>
      <c r="F4" s="29"/>
      <c r="G4" s="29"/>
      <c r="H4" s="61"/>
      <c r="I4" s="56"/>
      <c r="J4" s="57"/>
      <c r="K4" s="57"/>
      <c r="L4" s="57"/>
      <c r="M4" s="56"/>
      <c r="N4" s="73"/>
      <c r="O4" s="73"/>
      <c r="P4" s="73"/>
      <c r="Q4" s="73"/>
      <c r="R4" s="61"/>
    </row>
    <row r="5" spans="1:18" ht="14.4" x14ac:dyDescent="0.3">
      <c r="A5" s="27">
        <v>4</v>
      </c>
      <c r="B5" s="28"/>
      <c r="C5" s="28"/>
      <c r="D5" s="29"/>
      <c r="E5" s="29"/>
      <c r="F5" s="29"/>
      <c r="G5" s="29"/>
      <c r="H5" s="61"/>
      <c r="I5" s="56"/>
      <c r="J5" s="57"/>
      <c r="K5" s="57"/>
      <c r="L5" s="57"/>
      <c r="M5" s="56"/>
      <c r="N5" s="73"/>
      <c r="O5" s="73"/>
      <c r="P5" s="73"/>
      <c r="Q5" s="73"/>
      <c r="R5" s="61"/>
    </row>
    <row r="6" spans="1:18" ht="14.4" x14ac:dyDescent="0.3">
      <c r="A6" s="27">
        <v>5</v>
      </c>
      <c r="B6" s="28"/>
      <c r="C6" s="28"/>
      <c r="D6" s="29"/>
      <c r="E6" s="29"/>
      <c r="F6" s="29"/>
      <c r="G6" s="29"/>
      <c r="H6" s="61"/>
      <c r="I6" s="56"/>
      <c r="J6" s="57"/>
      <c r="K6" s="57"/>
      <c r="L6" s="57"/>
      <c r="M6" s="56"/>
      <c r="N6" s="73"/>
      <c r="O6" s="73"/>
      <c r="P6" s="73"/>
      <c r="Q6" s="73"/>
      <c r="R6" s="61"/>
    </row>
    <row r="7" spans="1:18" ht="14.4" x14ac:dyDescent="0.3">
      <c r="A7" s="27">
        <v>6</v>
      </c>
      <c r="B7" s="28"/>
      <c r="C7" s="28"/>
      <c r="D7" s="29"/>
      <c r="E7" s="29"/>
      <c r="F7" s="29"/>
      <c r="G7" s="29"/>
      <c r="H7" s="61"/>
      <c r="I7" s="56"/>
      <c r="J7" s="57"/>
      <c r="K7" s="57"/>
      <c r="L7" s="57"/>
      <c r="M7" s="56"/>
      <c r="N7" s="73"/>
      <c r="O7" s="73"/>
      <c r="P7" s="73"/>
      <c r="Q7" s="73"/>
      <c r="R7" s="61"/>
    </row>
    <row r="8" spans="1:18" ht="14.4" x14ac:dyDescent="0.3">
      <c r="A8" s="27">
        <v>7</v>
      </c>
      <c r="B8" s="28"/>
      <c r="C8" s="28"/>
      <c r="D8" s="29"/>
      <c r="E8" s="29"/>
      <c r="F8" s="29"/>
      <c r="G8" s="36"/>
      <c r="H8" s="61"/>
      <c r="I8" s="56"/>
      <c r="J8" s="57"/>
      <c r="K8" s="57"/>
      <c r="L8" s="57"/>
      <c r="M8" s="56"/>
      <c r="N8" s="73"/>
      <c r="O8" s="73"/>
      <c r="P8" s="73"/>
      <c r="Q8" s="73"/>
      <c r="R8" s="61"/>
    </row>
    <row r="9" spans="1:18" ht="14.4" x14ac:dyDescent="0.3">
      <c r="A9" s="27">
        <v>8</v>
      </c>
      <c r="B9" s="28"/>
      <c r="C9" s="28"/>
      <c r="D9" s="29"/>
      <c r="E9" s="29"/>
      <c r="F9" s="29"/>
      <c r="G9" s="29"/>
      <c r="H9" s="61"/>
      <c r="I9" s="56"/>
      <c r="J9" s="57"/>
      <c r="K9" s="57"/>
      <c r="L9" s="57"/>
      <c r="M9" s="56"/>
      <c r="N9" s="73"/>
      <c r="O9" s="73"/>
      <c r="P9" s="73"/>
      <c r="Q9" s="73"/>
      <c r="R9" s="61"/>
    </row>
    <row r="10" spans="1:18" ht="14.4" x14ac:dyDescent="0.3">
      <c r="A10" s="27">
        <v>9</v>
      </c>
      <c r="B10" s="28"/>
      <c r="C10" s="28"/>
      <c r="D10" s="29"/>
      <c r="E10" s="29"/>
      <c r="F10" s="29"/>
      <c r="G10" s="29"/>
      <c r="H10" s="61"/>
      <c r="I10" s="56"/>
      <c r="J10" s="57"/>
      <c r="K10" s="57"/>
      <c r="L10" s="57"/>
      <c r="M10" s="56"/>
      <c r="N10" s="73"/>
      <c r="O10" s="73"/>
      <c r="P10" s="73"/>
      <c r="Q10" s="73"/>
      <c r="R10" s="61"/>
    </row>
    <row r="11" spans="1:18" ht="14.4" x14ac:dyDescent="0.3">
      <c r="A11" s="27">
        <v>10</v>
      </c>
      <c r="B11" s="28"/>
      <c r="C11" s="28"/>
      <c r="D11" s="29"/>
      <c r="E11" s="29"/>
      <c r="F11" s="29"/>
      <c r="G11" s="29"/>
      <c r="H11" s="61"/>
      <c r="I11" s="56"/>
      <c r="J11" s="57"/>
      <c r="K11" s="57"/>
      <c r="L11" s="57"/>
      <c r="M11" s="56"/>
      <c r="N11" s="73"/>
      <c r="O11" s="73"/>
      <c r="P11" s="73"/>
      <c r="Q11" s="73"/>
      <c r="R11" s="61"/>
    </row>
    <row r="12" spans="1:18" ht="14.4" x14ac:dyDescent="0.3">
      <c r="A12" s="27">
        <v>11</v>
      </c>
      <c r="B12" s="28"/>
      <c r="C12" s="28"/>
      <c r="D12" s="29"/>
      <c r="E12" s="29"/>
      <c r="F12" s="29"/>
      <c r="G12" s="29"/>
      <c r="H12" s="61"/>
      <c r="I12" s="56"/>
      <c r="J12" s="57"/>
      <c r="K12" s="57"/>
      <c r="L12" s="57"/>
      <c r="M12" s="56"/>
      <c r="N12" s="73"/>
      <c r="O12" s="73"/>
      <c r="P12" s="73"/>
      <c r="Q12" s="73"/>
      <c r="R12" s="61"/>
    </row>
    <row r="13" spans="1:18" ht="14.4" x14ac:dyDescent="0.3">
      <c r="A13" s="27">
        <v>12</v>
      </c>
      <c r="B13" s="28"/>
      <c r="C13" s="28"/>
      <c r="D13" s="29"/>
      <c r="E13" s="29"/>
      <c r="F13" s="29"/>
      <c r="G13" s="29"/>
      <c r="H13" s="61"/>
      <c r="I13" s="56"/>
      <c r="J13" s="57"/>
      <c r="K13" s="57"/>
      <c r="L13" s="57"/>
      <c r="M13" s="56"/>
      <c r="N13" s="73"/>
      <c r="O13" s="73"/>
      <c r="P13" s="73"/>
      <c r="Q13" s="73"/>
      <c r="R13" s="61"/>
    </row>
    <row r="14" spans="1:18" ht="14.4" x14ac:dyDescent="0.3">
      <c r="A14" s="27">
        <v>13</v>
      </c>
      <c r="B14" s="28"/>
      <c r="C14" s="28"/>
      <c r="D14" s="29"/>
      <c r="E14" s="29"/>
      <c r="F14" s="29"/>
      <c r="G14" s="29"/>
      <c r="H14" s="61"/>
      <c r="I14" s="56"/>
      <c r="J14" s="57"/>
      <c r="K14" s="57"/>
      <c r="L14" s="57"/>
      <c r="M14" s="56"/>
      <c r="N14" s="73"/>
      <c r="O14" s="73"/>
      <c r="P14" s="73"/>
      <c r="Q14" s="73"/>
      <c r="R14" s="61"/>
    </row>
    <row r="15" spans="1:18" ht="14.4" x14ac:dyDescent="0.3">
      <c r="A15" s="27">
        <v>14</v>
      </c>
      <c r="B15" s="28"/>
      <c r="C15" s="28"/>
      <c r="D15" s="29"/>
      <c r="E15" s="29"/>
      <c r="F15" s="29"/>
      <c r="G15" s="29"/>
      <c r="H15" s="61"/>
      <c r="I15" s="56"/>
      <c r="J15" s="57"/>
      <c r="K15" s="57"/>
      <c r="L15" s="57"/>
      <c r="M15" s="56"/>
      <c r="N15" s="73"/>
      <c r="O15" s="73"/>
      <c r="P15" s="73"/>
      <c r="Q15" s="73"/>
      <c r="R15" s="61"/>
    </row>
    <row r="16" spans="1:18" ht="14.4" x14ac:dyDescent="0.3">
      <c r="A16" s="27">
        <v>15</v>
      </c>
      <c r="B16" s="28"/>
      <c r="C16" s="28"/>
      <c r="D16" s="29"/>
      <c r="E16" s="29"/>
      <c r="F16" s="29"/>
      <c r="G16" s="29"/>
      <c r="H16" s="61"/>
      <c r="I16" s="56"/>
      <c r="J16" s="57"/>
      <c r="K16" s="57"/>
      <c r="L16" s="57"/>
      <c r="M16" s="56"/>
      <c r="N16" s="73"/>
      <c r="O16" s="73"/>
      <c r="P16" s="73"/>
      <c r="Q16" s="73"/>
      <c r="R16" s="61"/>
    </row>
    <row r="17" spans="1:18" ht="14.4" x14ac:dyDescent="0.3">
      <c r="A17" s="27">
        <v>16</v>
      </c>
      <c r="B17" s="28"/>
      <c r="C17" s="28"/>
      <c r="D17" s="29"/>
      <c r="E17" s="29"/>
      <c r="F17" s="29"/>
      <c r="G17" s="29"/>
      <c r="H17" s="61"/>
      <c r="I17" s="56"/>
      <c r="J17" s="57"/>
      <c r="K17" s="57"/>
      <c r="L17" s="57"/>
      <c r="M17" s="56"/>
      <c r="N17" s="73"/>
      <c r="O17" s="73"/>
      <c r="P17" s="73"/>
      <c r="Q17" s="73"/>
      <c r="R17" s="61"/>
    </row>
    <row r="18" spans="1:18" ht="14.4" x14ac:dyDescent="0.3">
      <c r="A18" s="27">
        <v>17</v>
      </c>
      <c r="B18" s="28"/>
      <c r="C18" s="28"/>
      <c r="D18" s="29"/>
      <c r="E18" s="29"/>
      <c r="F18" s="29"/>
      <c r="G18" s="29"/>
      <c r="H18" s="61"/>
      <c r="I18" s="56"/>
      <c r="J18" s="57"/>
      <c r="K18" s="57"/>
      <c r="L18" s="57"/>
      <c r="M18" s="56"/>
      <c r="N18" s="73"/>
      <c r="O18" s="73"/>
      <c r="P18" s="73"/>
      <c r="Q18" s="73"/>
      <c r="R18" s="61"/>
    </row>
    <row r="19" spans="1:18" ht="14.4" x14ac:dyDescent="0.3">
      <c r="A19" s="27">
        <v>18</v>
      </c>
      <c r="B19" s="28"/>
      <c r="C19" s="28"/>
      <c r="D19" s="29"/>
      <c r="E19" s="29"/>
      <c r="F19" s="29"/>
      <c r="G19" s="29"/>
      <c r="H19" s="61"/>
      <c r="I19" s="56"/>
      <c r="J19" s="57"/>
      <c r="K19" s="57"/>
      <c r="L19" s="57"/>
      <c r="M19" s="56"/>
      <c r="N19" s="73"/>
      <c r="O19" s="73"/>
      <c r="P19" s="73"/>
      <c r="Q19" s="73"/>
      <c r="R19" s="61"/>
    </row>
    <row r="20" spans="1:18" ht="14.4" x14ac:dyDescent="0.3">
      <c r="A20" s="27">
        <v>19</v>
      </c>
      <c r="B20" s="28"/>
      <c r="C20" s="28"/>
      <c r="D20" s="29"/>
      <c r="E20" s="29"/>
      <c r="F20" s="29"/>
      <c r="G20" s="29"/>
      <c r="H20" s="61"/>
      <c r="I20" s="56"/>
      <c r="J20" s="57"/>
      <c r="K20" s="57"/>
      <c r="L20" s="57"/>
      <c r="M20" s="56"/>
      <c r="N20" s="73"/>
      <c r="O20" s="73"/>
      <c r="P20" s="73"/>
      <c r="Q20" s="73"/>
      <c r="R20" s="61"/>
    </row>
    <row r="21" spans="1:18" ht="14.4" x14ac:dyDescent="0.3">
      <c r="A21" s="27">
        <v>20</v>
      </c>
      <c r="B21" s="48"/>
      <c r="C21" s="74"/>
      <c r="D21" s="75"/>
      <c r="E21" s="48"/>
      <c r="F21" s="29"/>
      <c r="G21" s="29"/>
      <c r="H21" s="61"/>
      <c r="I21" s="77"/>
      <c r="J21" s="58"/>
      <c r="K21" s="57"/>
      <c r="L21" s="57"/>
      <c r="M21" s="56"/>
      <c r="N21" s="58"/>
      <c r="O21" s="58"/>
      <c r="P21" s="73"/>
      <c r="Q21" s="73"/>
      <c r="R21" s="61"/>
    </row>
    <row r="22" spans="1:18" ht="14.4" x14ac:dyDescent="0.3">
      <c r="A22" s="27">
        <v>21</v>
      </c>
      <c r="B22" s="28"/>
      <c r="C22" s="28"/>
      <c r="D22" s="29"/>
      <c r="E22" s="29"/>
      <c r="F22" s="29"/>
      <c r="G22" s="29"/>
      <c r="H22" s="61"/>
      <c r="I22" s="56"/>
      <c r="J22" s="57"/>
      <c r="K22" s="57"/>
      <c r="L22" s="57"/>
      <c r="M22" s="56"/>
      <c r="N22" s="73"/>
      <c r="O22" s="73"/>
      <c r="P22" s="73"/>
      <c r="Q22" s="73"/>
      <c r="R22" s="61"/>
    </row>
    <row r="23" spans="1:18" ht="14.4" x14ac:dyDescent="0.3">
      <c r="A23" s="27">
        <v>22</v>
      </c>
      <c r="B23" s="28"/>
      <c r="C23" s="28"/>
      <c r="D23" s="29"/>
      <c r="E23" s="29"/>
      <c r="F23" s="29"/>
      <c r="G23" s="36"/>
      <c r="H23" s="61"/>
      <c r="I23" s="56"/>
      <c r="J23" s="57"/>
      <c r="K23" s="57"/>
      <c r="L23" s="57"/>
      <c r="M23" s="56"/>
      <c r="N23" s="73"/>
      <c r="O23" s="73"/>
      <c r="P23" s="73"/>
      <c r="Q23" s="57"/>
      <c r="R23" s="61"/>
    </row>
    <row r="24" spans="1:18" ht="14.4" x14ac:dyDescent="0.3">
      <c r="A24" s="27">
        <v>23</v>
      </c>
      <c r="B24" s="28"/>
      <c r="C24" s="28"/>
      <c r="D24" s="29"/>
      <c r="E24" s="29"/>
      <c r="F24" s="29"/>
      <c r="G24" s="29"/>
      <c r="H24" s="61"/>
      <c r="I24" s="56"/>
      <c r="J24" s="57"/>
      <c r="K24" s="57"/>
      <c r="L24" s="57"/>
      <c r="M24" s="56"/>
      <c r="N24" s="73"/>
      <c r="O24" s="73"/>
      <c r="P24" s="73"/>
      <c r="Q24" s="73"/>
      <c r="R24" s="61"/>
    </row>
    <row r="25" spans="1:18" ht="14.4" x14ac:dyDescent="0.3">
      <c r="A25" s="27">
        <v>24</v>
      </c>
      <c r="B25" s="28"/>
      <c r="C25" s="28"/>
      <c r="D25" s="29"/>
      <c r="E25" s="29"/>
      <c r="F25" s="29"/>
      <c r="G25" s="36"/>
      <c r="H25" s="61"/>
      <c r="I25" s="56"/>
      <c r="J25" s="57"/>
      <c r="K25" s="57"/>
      <c r="L25" s="57"/>
      <c r="M25" s="56"/>
      <c r="N25" s="73"/>
      <c r="O25" s="73"/>
      <c r="P25" s="73"/>
      <c r="Q25" s="57"/>
      <c r="R25" s="61"/>
    </row>
    <row r="26" spans="1:18" ht="14.4" x14ac:dyDescent="0.3">
      <c r="A26" s="27">
        <v>25</v>
      </c>
      <c r="B26" s="28"/>
      <c r="C26" s="28"/>
      <c r="D26" s="28"/>
      <c r="E26" s="28"/>
      <c r="F26" s="29"/>
      <c r="G26" s="36"/>
      <c r="H26" s="61"/>
      <c r="I26" s="57"/>
      <c r="J26" s="57"/>
      <c r="K26" s="57"/>
      <c r="L26" s="57"/>
      <c r="M26" s="56"/>
      <c r="N26" s="57"/>
      <c r="O26" s="57"/>
      <c r="P26" s="73"/>
      <c r="Q26" s="57"/>
      <c r="R26" s="61"/>
    </row>
    <row r="27" spans="1:18" ht="14.4" x14ac:dyDescent="0.3">
      <c r="A27" s="27">
        <v>26</v>
      </c>
      <c r="B27" s="28"/>
      <c r="C27" s="28"/>
      <c r="D27" s="29"/>
      <c r="E27" s="29"/>
      <c r="F27" s="29"/>
      <c r="G27" s="36"/>
      <c r="H27" s="61"/>
      <c r="I27" s="56"/>
      <c r="J27" s="57"/>
      <c r="K27" s="57"/>
      <c r="L27" s="57"/>
      <c r="M27" s="56"/>
      <c r="N27" s="73"/>
      <c r="O27" s="57"/>
      <c r="P27" s="57"/>
      <c r="Q27" s="57"/>
      <c r="R27" s="61"/>
    </row>
    <row r="28" spans="1:18" ht="14.4" x14ac:dyDescent="0.3">
      <c r="A28" s="27">
        <v>27</v>
      </c>
      <c r="B28" s="28"/>
      <c r="C28" s="28"/>
      <c r="D28" s="29"/>
      <c r="E28" s="29"/>
      <c r="F28" s="29"/>
      <c r="G28" s="36"/>
      <c r="H28" s="61"/>
      <c r="I28" s="56"/>
      <c r="J28" s="57"/>
      <c r="K28" s="57"/>
      <c r="L28" s="57"/>
      <c r="M28" s="56"/>
      <c r="N28" s="73"/>
      <c r="O28" s="57"/>
      <c r="P28" s="57"/>
      <c r="Q28" s="57"/>
      <c r="R28" s="61"/>
    </row>
    <row r="29" spans="1:18" ht="14.4" x14ac:dyDescent="0.3">
      <c r="A29" s="27">
        <v>28</v>
      </c>
      <c r="B29" s="28"/>
      <c r="C29" s="28"/>
      <c r="D29" s="29"/>
      <c r="E29" s="28"/>
      <c r="F29" s="28"/>
      <c r="G29" s="28"/>
      <c r="H29" s="56"/>
      <c r="I29" s="56"/>
      <c r="J29" s="57"/>
      <c r="K29" s="57"/>
      <c r="L29" s="57"/>
      <c r="M29" s="56"/>
      <c r="N29" s="73"/>
      <c r="O29" s="57"/>
      <c r="P29" s="57"/>
      <c r="Q29" s="57"/>
      <c r="R29" s="80"/>
    </row>
  </sheetData>
  <sortState xmlns:xlrd2="http://schemas.microsoft.com/office/spreadsheetml/2017/richdata2" ref="B1:R29">
    <sortCondition descending="1" ref="M1:M29"/>
    <sortCondition ref="R1:R29"/>
    <sortCondition ref="H1:H29"/>
  </sortState>
  <pageMargins left="0.25" right="0.25" top="0.75" bottom="0.75" header="0.3" footer="0.3"/>
  <pageSetup scale="70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29"/>
  <sheetViews>
    <sheetView zoomScale="80" zoomScaleNormal="80" workbookViewId="0">
      <selection activeCell="B2" sqref="B2:R29"/>
    </sheetView>
  </sheetViews>
  <sheetFormatPr defaultRowHeight="13.8" x14ac:dyDescent="0.25"/>
  <cols>
    <col min="1" max="1" width="5.69921875" customWidth="1"/>
    <col min="2" max="2" width="16.3984375" customWidth="1"/>
    <col min="5" max="5" width="9" style="53"/>
    <col min="6" max="6" width="11.296875" customWidth="1"/>
    <col min="7" max="7" width="10.296875" style="53" customWidth="1"/>
    <col min="8" max="8" width="9" style="53"/>
    <col min="9" max="9" width="11" style="53" customWidth="1"/>
    <col min="10" max="10" width="9" style="53"/>
    <col min="11" max="11" width="11.296875" style="53" customWidth="1"/>
    <col min="12" max="12" width="10.69921875" style="53" customWidth="1"/>
    <col min="13" max="13" width="9" style="53"/>
    <col min="16" max="16" width="10.5" style="53" customWidth="1"/>
    <col min="17" max="17" width="10.59765625" style="53" customWidth="1"/>
    <col min="18" max="18" width="9" style="53"/>
  </cols>
  <sheetData>
    <row r="1" spans="1:18" x14ac:dyDescent="0.25">
      <c r="A1" s="4"/>
      <c r="B1" s="3" t="s">
        <v>15</v>
      </c>
      <c r="C1" s="3" t="s">
        <v>16</v>
      </c>
      <c r="D1" s="3" t="s">
        <v>98</v>
      </c>
      <c r="E1" s="81" t="s">
        <v>99</v>
      </c>
      <c r="F1" s="3" t="s">
        <v>312</v>
      </c>
      <c r="G1" s="81" t="s">
        <v>314</v>
      </c>
      <c r="H1" s="82" t="s">
        <v>102</v>
      </c>
      <c r="I1" s="83" t="s">
        <v>103</v>
      </c>
      <c r="J1" s="81" t="s">
        <v>104</v>
      </c>
      <c r="K1" s="81" t="s">
        <v>312</v>
      </c>
      <c r="L1" s="81" t="s">
        <v>315</v>
      </c>
      <c r="M1" s="83" t="s">
        <v>107</v>
      </c>
      <c r="N1" s="3" t="s">
        <v>108</v>
      </c>
      <c r="O1" s="3" t="s">
        <v>109</v>
      </c>
      <c r="P1" s="81" t="s">
        <v>312</v>
      </c>
      <c r="Q1" s="81" t="s">
        <v>313</v>
      </c>
      <c r="R1" s="83" t="s">
        <v>25</v>
      </c>
    </row>
    <row r="2" spans="1:18" ht="14.4" x14ac:dyDescent="0.3">
      <c r="A2" s="35">
        <v>1</v>
      </c>
      <c r="B2" s="32"/>
      <c r="C2" s="32"/>
      <c r="D2" s="29"/>
      <c r="E2" s="73"/>
      <c r="F2" s="29"/>
      <c r="G2" s="73"/>
      <c r="H2" s="61"/>
      <c r="I2" s="57"/>
      <c r="J2" s="57"/>
      <c r="K2" s="57"/>
      <c r="L2" s="57"/>
      <c r="M2" s="56"/>
      <c r="N2" s="30"/>
      <c r="O2" s="30"/>
      <c r="P2" s="73"/>
      <c r="Q2" s="73"/>
      <c r="R2" s="73"/>
    </row>
    <row r="3" spans="1:18" ht="14.4" x14ac:dyDescent="0.3">
      <c r="A3" s="35">
        <v>2</v>
      </c>
      <c r="B3" s="32"/>
      <c r="C3" s="32"/>
      <c r="D3" s="29"/>
      <c r="E3" s="73"/>
      <c r="F3" s="29"/>
      <c r="G3" s="73"/>
      <c r="H3" s="61"/>
      <c r="I3" s="57"/>
      <c r="J3" s="57"/>
      <c r="K3" s="57"/>
      <c r="L3" s="57"/>
      <c r="M3" s="56"/>
      <c r="N3" s="30"/>
      <c r="O3" s="30"/>
      <c r="P3" s="73"/>
      <c r="Q3" s="73"/>
      <c r="R3" s="73"/>
    </row>
    <row r="4" spans="1:18" ht="14.4" x14ac:dyDescent="0.3">
      <c r="A4" s="35">
        <v>3</v>
      </c>
      <c r="B4" s="32"/>
      <c r="C4" s="32"/>
      <c r="D4" s="29"/>
      <c r="E4" s="73"/>
      <c r="F4" s="29"/>
      <c r="G4" s="73"/>
      <c r="H4" s="61"/>
      <c r="I4" s="57"/>
      <c r="J4" s="57"/>
      <c r="K4" s="57"/>
      <c r="L4" s="57"/>
      <c r="M4" s="56"/>
      <c r="N4" s="30"/>
      <c r="O4" s="30"/>
      <c r="P4" s="73"/>
      <c r="Q4" s="73"/>
      <c r="R4" s="73"/>
    </row>
    <row r="5" spans="1:18" ht="14.4" x14ac:dyDescent="0.3">
      <c r="A5" s="35">
        <v>4</v>
      </c>
      <c r="B5" s="32"/>
      <c r="C5" s="32"/>
      <c r="D5" s="29"/>
      <c r="E5" s="73"/>
      <c r="F5" s="29"/>
      <c r="G5" s="73"/>
      <c r="H5" s="61"/>
      <c r="I5" s="57"/>
      <c r="J5" s="57"/>
      <c r="K5" s="57"/>
      <c r="L5" s="57"/>
      <c r="M5" s="56"/>
      <c r="N5" s="30"/>
      <c r="O5" s="30"/>
      <c r="P5" s="73"/>
      <c r="Q5" s="73"/>
      <c r="R5" s="73"/>
    </row>
    <row r="6" spans="1:18" ht="14.4" x14ac:dyDescent="0.3">
      <c r="A6" s="35">
        <v>5</v>
      </c>
      <c r="B6" s="32"/>
      <c r="C6" s="32"/>
      <c r="D6" s="29"/>
      <c r="E6" s="73"/>
      <c r="F6" s="29"/>
      <c r="G6" s="73"/>
      <c r="H6" s="61"/>
      <c r="I6" s="57"/>
      <c r="J6" s="57"/>
      <c r="K6" s="57"/>
      <c r="L6" s="57"/>
      <c r="M6" s="56"/>
      <c r="N6" s="30"/>
      <c r="O6" s="30"/>
      <c r="P6" s="73"/>
      <c r="Q6" s="73"/>
      <c r="R6" s="73"/>
    </row>
    <row r="7" spans="1:18" ht="14.4" x14ac:dyDescent="0.3">
      <c r="A7" s="35">
        <v>6</v>
      </c>
      <c r="B7" s="32"/>
      <c r="C7" s="32"/>
      <c r="D7" s="29"/>
      <c r="E7" s="73"/>
      <c r="F7" s="29"/>
      <c r="G7" s="73"/>
      <c r="H7" s="61"/>
      <c r="I7" s="57"/>
      <c r="J7" s="57"/>
      <c r="K7" s="57"/>
      <c r="L7" s="57"/>
      <c r="M7" s="56"/>
      <c r="N7" s="30"/>
      <c r="O7" s="30"/>
      <c r="P7" s="73"/>
      <c r="Q7" s="73"/>
      <c r="R7" s="73"/>
    </row>
    <row r="8" spans="1:18" ht="14.4" x14ac:dyDescent="0.3">
      <c r="A8" s="35">
        <v>7</v>
      </c>
      <c r="B8" s="32"/>
      <c r="C8" s="32"/>
      <c r="D8" s="29"/>
      <c r="E8" s="73"/>
      <c r="F8" s="29"/>
      <c r="G8" s="73"/>
      <c r="H8" s="61"/>
      <c r="I8" s="57"/>
      <c r="J8" s="57"/>
      <c r="K8" s="57"/>
      <c r="L8" s="57"/>
      <c r="M8" s="56"/>
      <c r="N8" s="30"/>
      <c r="O8" s="30"/>
      <c r="P8" s="73"/>
      <c r="Q8" s="73"/>
      <c r="R8" s="73"/>
    </row>
    <row r="9" spans="1:18" ht="14.4" x14ac:dyDescent="0.3">
      <c r="A9" s="35">
        <v>8</v>
      </c>
      <c r="B9" s="32"/>
      <c r="C9" s="32"/>
      <c r="D9" s="29"/>
      <c r="E9" s="73"/>
      <c r="F9" s="29"/>
      <c r="G9" s="73"/>
      <c r="H9" s="61"/>
      <c r="I9" s="57"/>
      <c r="J9" s="57"/>
      <c r="K9" s="57"/>
      <c r="L9" s="57"/>
      <c r="M9" s="56"/>
      <c r="N9" s="30"/>
      <c r="O9" s="30"/>
      <c r="P9" s="73"/>
      <c r="Q9" s="73"/>
      <c r="R9" s="73"/>
    </row>
    <row r="10" spans="1:18" ht="14.4" x14ac:dyDescent="0.3">
      <c r="A10" s="35">
        <v>9</v>
      </c>
      <c r="B10" s="32"/>
      <c r="C10" s="32"/>
      <c r="D10" s="29"/>
      <c r="E10" s="73"/>
      <c r="F10" s="29"/>
      <c r="G10" s="73"/>
      <c r="H10" s="61"/>
      <c r="I10" s="57"/>
      <c r="J10" s="57"/>
      <c r="K10" s="57"/>
      <c r="L10" s="57"/>
      <c r="M10" s="56"/>
      <c r="N10" s="30"/>
      <c r="O10" s="30"/>
      <c r="P10" s="73"/>
      <c r="Q10" s="73"/>
      <c r="R10" s="73"/>
    </row>
    <row r="11" spans="1:18" ht="14.4" x14ac:dyDescent="0.3">
      <c r="A11" s="35">
        <v>10</v>
      </c>
      <c r="B11" s="32"/>
      <c r="C11" s="32"/>
      <c r="D11" s="29"/>
      <c r="E11" s="73"/>
      <c r="F11" s="29"/>
      <c r="G11" s="73"/>
      <c r="H11" s="61"/>
      <c r="I11" s="57"/>
      <c r="J11" s="57"/>
      <c r="K11" s="57"/>
      <c r="L11" s="57"/>
      <c r="M11" s="56"/>
      <c r="N11" s="30"/>
      <c r="O11" s="30"/>
      <c r="P11" s="73"/>
      <c r="Q11" s="73"/>
      <c r="R11" s="73"/>
    </row>
    <row r="12" spans="1:18" ht="14.4" x14ac:dyDescent="0.3">
      <c r="A12" s="35">
        <v>11</v>
      </c>
      <c r="B12" s="32"/>
      <c r="C12" s="32"/>
      <c r="D12" s="29"/>
      <c r="E12" s="73"/>
      <c r="F12" s="29"/>
      <c r="G12" s="73"/>
      <c r="H12" s="61"/>
      <c r="I12" s="57"/>
      <c r="J12" s="57"/>
      <c r="K12" s="57"/>
      <c r="L12" s="57"/>
      <c r="M12" s="56"/>
      <c r="N12" s="30"/>
      <c r="O12" s="30"/>
      <c r="P12" s="73"/>
      <c r="Q12" s="73"/>
      <c r="R12" s="73"/>
    </row>
    <row r="13" spans="1:18" ht="14.4" x14ac:dyDescent="0.3">
      <c r="A13" s="35">
        <v>12</v>
      </c>
      <c r="B13" s="32"/>
      <c r="C13" s="32"/>
      <c r="D13" s="29"/>
      <c r="E13" s="73"/>
      <c r="F13" s="29"/>
      <c r="G13" s="73"/>
      <c r="H13" s="61"/>
      <c r="I13" s="57"/>
      <c r="J13" s="57"/>
      <c r="K13" s="57"/>
      <c r="L13" s="57"/>
      <c r="M13" s="56"/>
      <c r="N13" s="30"/>
      <c r="O13" s="30"/>
      <c r="P13" s="73"/>
      <c r="Q13" s="73"/>
      <c r="R13" s="73"/>
    </row>
    <row r="14" spans="1:18" ht="14.4" x14ac:dyDescent="0.3">
      <c r="A14" s="35">
        <v>13</v>
      </c>
      <c r="B14" s="32"/>
      <c r="C14" s="32"/>
      <c r="D14" s="29"/>
      <c r="E14" s="73"/>
      <c r="F14" s="29"/>
      <c r="G14" s="73"/>
      <c r="H14" s="61"/>
      <c r="I14" s="57"/>
      <c r="J14" s="57"/>
      <c r="K14" s="57"/>
      <c r="L14" s="57"/>
      <c r="M14" s="56"/>
      <c r="N14" s="30"/>
      <c r="O14" s="30"/>
      <c r="P14" s="73"/>
      <c r="Q14" s="73"/>
      <c r="R14" s="73"/>
    </row>
    <row r="15" spans="1:18" ht="14.4" x14ac:dyDescent="0.3">
      <c r="A15" s="35">
        <v>14</v>
      </c>
      <c r="B15" s="32"/>
      <c r="C15" s="32"/>
      <c r="D15" s="29"/>
      <c r="E15" s="73"/>
      <c r="F15" s="29"/>
      <c r="G15" s="73"/>
      <c r="H15" s="61"/>
      <c r="I15" s="57"/>
      <c r="J15" s="57"/>
      <c r="K15" s="57"/>
      <c r="L15" s="57"/>
      <c r="M15" s="56"/>
      <c r="N15" s="30"/>
      <c r="O15" s="30"/>
      <c r="P15" s="73"/>
      <c r="Q15" s="73"/>
      <c r="R15" s="73"/>
    </row>
    <row r="16" spans="1:18" ht="14.4" x14ac:dyDescent="0.3">
      <c r="A16" s="35">
        <v>15</v>
      </c>
      <c r="B16" s="32"/>
      <c r="C16" s="32"/>
      <c r="D16" s="29"/>
      <c r="E16" s="73"/>
      <c r="F16" s="29"/>
      <c r="G16" s="73"/>
      <c r="H16" s="61"/>
      <c r="I16" s="57"/>
      <c r="J16" s="57"/>
      <c r="K16" s="57"/>
      <c r="L16" s="57"/>
      <c r="M16" s="56"/>
      <c r="N16" s="30"/>
      <c r="O16" s="30"/>
      <c r="P16" s="73"/>
      <c r="Q16" s="73"/>
      <c r="R16" s="73"/>
    </row>
    <row r="17" spans="1:18" ht="14.4" x14ac:dyDescent="0.3">
      <c r="A17" s="35">
        <v>16</v>
      </c>
      <c r="B17" s="32"/>
      <c r="C17" s="32"/>
      <c r="D17" s="29"/>
      <c r="E17" s="73"/>
      <c r="F17" s="29"/>
      <c r="G17" s="73"/>
      <c r="H17" s="61"/>
      <c r="I17" s="57"/>
      <c r="J17" s="57"/>
      <c r="K17" s="57"/>
      <c r="L17" s="57"/>
      <c r="M17" s="56"/>
      <c r="N17" s="30"/>
      <c r="O17" s="30"/>
      <c r="P17" s="73"/>
      <c r="Q17" s="73"/>
      <c r="R17" s="73"/>
    </row>
    <row r="18" spans="1:18" ht="14.4" x14ac:dyDescent="0.3">
      <c r="A18" s="35">
        <v>17</v>
      </c>
      <c r="B18" s="32"/>
      <c r="C18" s="32"/>
      <c r="D18" s="29"/>
      <c r="E18" s="73"/>
      <c r="F18" s="29"/>
      <c r="G18" s="73"/>
      <c r="H18" s="61"/>
      <c r="I18" s="57"/>
      <c r="J18" s="57"/>
      <c r="K18" s="57"/>
      <c r="L18" s="57"/>
      <c r="M18" s="56"/>
      <c r="N18" s="30"/>
      <c r="O18" s="30"/>
      <c r="P18" s="73"/>
      <c r="Q18" s="73"/>
      <c r="R18" s="73"/>
    </row>
    <row r="19" spans="1:18" ht="14.4" x14ac:dyDescent="0.3">
      <c r="A19" s="35">
        <v>18</v>
      </c>
      <c r="B19" s="32"/>
      <c r="C19" s="32"/>
      <c r="D19" s="29"/>
      <c r="E19" s="73"/>
      <c r="F19" s="29"/>
      <c r="G19" s="73"/>
      <c r="H19" s="61"/>
      <c r="I19" s="57"/>
      <c r="J19" s="57"/>
      <c r="K19" s="57"/>
      <c r="L19" s="57"/>
      <c r="M19" s="56"/>
      <c r="N19" s="30"/>
      <c r="O19" s="30"/>
      <c r="P19" s="73"/>
      <c r="Q19" s="73"/>
      <c r="R19" s="73"/>
    </row>
    <row r="20" spans="1:18" ht="14.4" x14ac:dyDescent="0.3">
      <c r="A20" s="35">
        <v>19</v>
      </c>
      <c r="B20" s="32"/>
      <c r="C20" s="32"/>
      <c r="D20" s="29"/>
      <c r="E20" s="73"/>
      <c r="F20" s="29"/>
      <c r="G20" s="73"/>
      <c r="H20" s="61"/>
      <c r="I20" s="57"/>
      <c r="J20" s="57"/>
      <c r="K20" s="57"/>
      <c r="L20" s="57"/>
      <c r="M20" s="56"/>
      <c r="N20" s="30"/>
      <c r="O20" s="30"/>
      <c r="P20" s="73"/>
      <c r="Q20" s="73"/>
      <c r="R20" s="73"/>
    </row>
    <row r="21" spans="1:18" ht="14.4" x14ac:dyDescent="0.3">
      <c r="A21" s="35">
        <v>20</v>
      </c>
      <c r="B21" s="33"/>
      <c r="C21" s="33"/>
      <c r="D21" s="55"/>
      <c r="E21" s="73"/>
      <c r="F21" s="29"/>
      <c r="G21" s="73"/>
      <c r="H21" s="61"/>
      <c r="I21" s="57"/>
      <c r="J21" s="57"/>
      <c r="K21" s="57"/>
      <c r="L21" s="57"/>
      <c r="M21" s="56"/>
      <c r="N21" s="34"/>
      <c r="O21" s="30"/>
      <c r="P21" s="73"/>
      <c r="Q21" s="73"/>
      <c r="R21" s="73"/>
    </row>
    <row r="22" spans="1:18" ht="14.4" x14ac:dyDescent="0.3">
      <c r="A22" s="35">
        <v>21</v>
      </c>
      <c r="B22" s="32"/>
      <c r="C22" s="32"/>
      <c r="D22" s="29"/>
      <c r="E22" s="73"/>
      <c r="F22" s="55"/>
      <c r="G22" s="73"/>
      <c r="H22" s="61"/>
      <c r="I22" s="57"/>
      <c r="J22" s="57"/>
      <c r="K22" s="57"/>
      <c r="L22" s="57"/>
      <c r="M22" s="56"/>
      <c r="N22" s="30"/>
      <c r="O22" s="30"/>
      <c r="P22" s="73"/>
      <c r="Q22" s="73"/>
      <c r="R22" s="73"/>
    </row>
    <row r="23" spans="1:18" ht="14.4" x14ac:dyDescent="0.3">
      <c r="A23" s="35">
        <v>22</v>
      </c>
      <c r="B23" s="32"/>
      <c r="C23" s="32"/>
      <c r="D23" s="29"/>
      <c r="E23" s="73"/>
      <c r="F23" s="29"/>
      <c r="G23" s="73"/>
      <c r="H23" s="61"/>
      <c r="I23" s="57"/>
      <c r="J23" s="57"/>
      <c r="K23" s="57"/>
      <c r="L23" s="57"/>
      <c r="M23" s="56"/>
      <c r="N23" s="30"/>
      <c r="O23" s="30"/>
      <c r="P23" s="73"/>
      <c r="Q23" s="73"/>
      <c r="R23" s="73"/>
    </row>
    <row r="24" spans="1:18" ht="14.4" x14ac:dyDescent="0.3">
      <c r="A24" s="35">
        <v>23</v>
      </c>
      <c r="B24" s="32"/>
      <c r="C24" s="32"/>
      <c r="D24" s="29"/>
      <c r="E24" s="73"/>
      <c r="F24" s="29"/>
      <c r="G24" s="73"/>
      <c r="H24" s="61"/>
      <c r="I24" s="57"/>
      <c r="J24" s="57"/>
      <c r="K24" s="57"/>
      <c r="L24" s="57"/>
      <c r="M24" s="56"/>
      <c r="N24" s="30"/>
      <c r="O24" s="30"/>
      <c r="P24" s="73"/>
      <c r="Q24" s="73"/>
      <c r="R24" s="73"/>
    </row>
    <row r="25" spans="1:18" ht="14.4" x14ac:dyDescent="0.3">
      <c r="A25" s="35">
        <v>24</v>
      </c>
      <c r="B25" s="32"/>
      <c r="C25" s="32"/>
      <c r="D25" s="29"/>
      <c r="E25" s="73"/>
      <c r="F25" s="29"/>
      <c r="G25" s="73"/>
      <c r="H25" s="61"/>
      <c r="I25" s="57"/>
      <c r="J25" s="57"/>
      <c r="K25" s="57"/>
      <c r="L25" s="57"/>
      <c r="M25" s="56"/>
      <c r="N25" s="30"/>
      <c r="O25" s="30"/>
      <c r="P25" s="73"/>
      <c r="Q25" s="73"/>
      <c r="R25" s="73"/>
    </row>
    <row r="26" spans="1:18" ht="14.4" x14ac:dyDescent="0.3">
      <c r="A26" s="35">
        <v>25</v>
      </c>
      <c r="B26" s="32"/>
      <c r="C26" s="32"/>
      <c r="D26" s="29"/>
      <c r="E26" s="73"/>
      <c r="F26" s="29"/>
      <c r="G26" s="73"/>
      <c r="H26" s="61"/>
      <c r="I26" s="57"/>
      <c r="J26" s="57"/>
      <c r="K26" s="57"/>
      <c r="L26" s="57"/>
      <c r="M26" s="56"/>
      <c r="N26" s="30"/>
      <c r="O26" s="30"/>
      <c r="P26" s="73"/>
      <c r="Q26" s="73"/>
      <c r="R26" s="73"/>
    </row>
    <row r="27" spans="1:18" ht="14.4" x14ac:dyDescent="0.3">
      <c r="A27" s="35">
        <v>26</v>
      </c>
      <c r="B27" s="32"/>
      <c r="C27" s="32"/>
      <c r="D27" s="29"/>
      <c r="E27" s="73"/>
      <c r="F27" s="29"/>
      <c r="G27" s="73"/>
      <c r="H27" s="61"/>
      <c r="I27" s="57"/>
      <c r="J27" s="57"/>
      <c r="K27" s="58"/>
      <c r="L27" s="57"/>
      <c r="M27" s="56"/>
      <c r="N27" s="30"/>
      <c r="O27" s="30"/>
      <c r="P27" s="73"/>
      <c r="Q27" s="73"/>
      <c r="R27" s="73"/>
    </row>
    <row r="28" spans="1:18" ht="14.4" x14ac:dyDescent="0.3">
      <c r="A28" s="35">
        <v>14</v>
      </c>
      <c r="B28" s="32"/>
      <c r="C28" s="32"/>
      <c r="D28" s="29"/>
      <c r="E28" s="73"/>
      <c r="F28" s="30"/>
      <c r="G28" s="73"/>
      <c r="H28" s="61"/>
      <c r="I28" s="57"/>
      <c r="J28" s="57"/>
      <c r="K28" s="57"/>
      <c r="L28" s="57"/>
      <c r="M28" s="56"/>
      <c r="N28" s="30"/>
      <c r="O28" s="30"/>
      <c r="P28" s="73"/>
      <c r="Q28" s="73"/>
      <c r="R28" s="73"/>
    </row>
    <row r="29" spans="1:18" ht="14.4" x14ac:dyDescent="0.3">
      <c r="A29" s="35">
        <v>17</v>
      </c>
      <c r="B29" s="32"/>
      <c r="C29" s="32"/>
      <c r="D29" s="29"/>
      <c r="E29" s="73"/>
      <c r="F29" s="29"/>
      <c r="G29" s="73"/>
      <c r="H29" s="61"/>
      <c r="I29" s="57"/>
      <c r="J29" s="57"/>
      <c r="K29" s="57"/>
      <c r="L29" s="57"/>
      <c r="M29" s="56"/>
      <c r="N29" s="30"/>
      <c r="O29" s="30"/>
      <c r="P29" s="73"/>
      <c r="Q29" s="73"/>
      <c r="R29" s="73"/>
    </row>
  </sheetData>
  <sortState xmlns:xlrd2="http://schemas.microsoft.com/office/spreadsheetml/2017/richdata2" ref="A1:R27">
    <sortCondition descending="1" ref="M1:M27"/>
    <sortCondition ref="R1:R27"/>
    <sortCondition ref="H1:H27"/>
  </sortState>
  <pageMargins left="0.25" right="0.25" top="0.75" bottom="0.75" header="0.3" footer="0.3"/>
  <pageSetup scale="69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R31"/>
  <sheetViews>
    <sheetView zoomScale="90" zoomScaleNormal="90" workbookViewId="0">
      <selection activeCell="B2" sqref="B2:R31"/>
    </sheetView>
  </sheetViews>
  <sheetFormatPr defaultRowHeight="13.8" x14ac:dyDescent="0.25"/>
  <cols>
    <col min="1" max="1" width="4.09765625" customWidth="1"/>
    <col min="2" max="2" width="15" customWidth="1"/>
    <col min="3" max="3" width="11.09765625" customWidth="1"/>
    <col min="5" max="5" width="9" style="53"/>
    <col min="6" max="6" width="10.19921875" customWidth="1"/>
    <col min="7" max="7" width="10.296875" style="53" customWidth="1"/>
    <col min="8" max="15" width="9" style="53"/>
    <col min="16" max="16" width="10" style="53" customWidth="1"/>
    <col min="17" max="17" width="10.09765625" style="53" customWidth="1"/>
    <col min="18" max="18" width="9" style="53"/>
  </cols>
  <sheetData>
    <row r="1" spans="1:18" ht="14.4" x14ac:dyDescent="0.3">
      <c r="A1" s="14"/>
      <c r="B1" s="42" t="s">
        <v>15</v>
      </c>
      <c r="C1" s="14" t="s">
        <v>16</v>
      </c>
      <c r="D1" s="14" t="s">
        <v>98</v>
      </c>
      <c r="E1" s="84" t="s">
        <v>99</v>
      </c>
      <c r="F1" s="14" t="s">
        <v>312</v>
      </c>
      <c r="G1" s="84" t="s">
        <v>313</v>
      </c>
      <c r="H1" s="86" t="s">
        <v>102</v>
      </c>
      <c r="I1" s="87" t="s">
        <v>103</v>
      </c>
      <c r="J1" s="84" t="s">
        <v>104</v>
      </c>
      <c r="K1" s="84" t="s">
        <v>312</v>
      </c>
      <c r="L1" s="84" t="s">
        <v>316</v>
      </c>
      <c r="M1" s="86" t="s">
        <v>107</v>
      </c>
      <c r="N1" s="84" t="s">
        <v>108</v>
      </c>
      <c r="O1" s="84" t="s">
        <v>109</v>
      </c>
      <c r="P1" s="84" t="s">
        <v>312</v>
      </c>
      <c r="Q1" s="84" t="s">
        <v>313</v>
      </c>
      <c r="R1" s="86" t="s">
        <v>25</v>
      </c>
    </row>
    <row r="2" spans="1:18" ht="14.4" x14ac:dyDescent="0.3">
      <c r="A2" s="17">
        <v>1</v>
      </c>
      <c r="B2" s="17"/>
      <c r="C2" s="17"/>
      <c r="D2" s="18"/>
      <c r="E2" s="49"/>
      <c r="F2" s="18"/>
      <c r="G2" s="49"/>
      <c r="H2" s="65"/>
      <c r="I2" s="54"/>
      <c r="J2" s="52"/>
      <c r="K2" s="54"/>
      <c r="L2" s="52"/>
      <c r="M2" s="54"/>
      <c r="N2" s="49"/>
      <c r="O2" s="49"/>
      <c r="P2" s="49"/>
      <c r="Q2" s="49"/>
      <c r="R2" s="65"/>
    </row>
    <row r="3" spans="1:18" ht="14.4" x14ac:dyDescent="0.3">
      <c r="A3" s="17">
        <v>2</v>
      </c>
      <c r="B3" s="17"/>
      <c r="C3" s="17"/>
      <c r="D3" s="18"/>
      <c r="E3" s="49"/>
      <c r="F3" s="18"/>
      <c r="G3" s="49"/>
      <c r="H3" s="65"/>
      <c r="I3" s="54"/>
      <c r="J3" s="52"/>
      <c r="K3" s="54"/>
      <c r="L3" s="52"/>
      <c r="M3" s="54"/>
      <c r="N3" s="49"/>
      <c r="O3" s="49"/>
      <c r="P3" s="49"/>
      <c r="Q3" s="49"/>
      <c r="R3" s="65"/>
    </row>
    <row r="4" spans="1:18" ht="14.4" x14ac:dyDescent="0.3">
      <c r="A4" s="17">
        <v>3</v>
      </c>
      <c r="B4" s="17"/>
      <c r="C4" s="17"/>
      <c r="D4" s="18"/>
      <c r="E4" s="49"/>
      <c r="F4" s="18"/>
      <c r="G4" s="49"/>
      <c r="H4" s="65"/>
      <c r="I4" s="54"/>
      <c r="J4" s="52"/>
      <c r="K4" s="54"/>
      <c r="L4" s="52"/>
      <c r="M4" s="54"/>
      <c r="N4" s="49"/>
      <c r="O4" s="49"/>
      <c r="P4" s="49"/>
      <c r="Q4" s="49"/>
      <c r="R4" s="65"/>
    </row>
    <row r="5" spans="1:18" ht="14.4" x14ac:dyDescent="0.3">
      <c r="A5" s="17">
        <v>4</v>
      </c>
      <c r="B5" s="17"/>
      <c r="C5" s="17"/>
      <c r="D5" s="18"/>
      <c r="E5" s="49"/>
      <c r="F5" s="18"/>
      <c r="G5" s="49"/>
      <c r="H5" s="65"/>
      <c r="I5" s="54"/>
      <c r="J5" s="52"/>
      <c r="K5" s="54"/>
      <c r="L5" s="52"/>
      <c r="M5" s="54"/>
      <c r="N5" s="49"/>
      <c r="O5" s="49"/>
      <c r="P5" s="49"/>
      <c r="Q5" s="49"/>
      <c r="R5" s="65"/>
    </row>
    <row r="6" spans="1:18" ht="14.4" x14ac:dyDescent="0.3">
      <c r="A6" s="17">
        <v>5</v>
      </c>
      <c r="B6" s="17"/>
      <c r="C6" s="17"/>
      <c r="D6" s="18"/>
      <c r="E6" s="49"/>
      <c r="F6" s="18"/>
      <c r="G6" s="49"/>
      <c r="H6" s="65"/>
      <c r="I6" s="54"/>
      <c r="J6" s="52"/>
      <c r="K6" s="54"/>
      <c r="L6" s="52"/>
      <c r="M6" s="54"/>
      <c r="N6" s="49"/>
      <c r="O6" s="49"/>
      <c r="P6" s="49"/>
      <c r="Q6" s="49"/>
      <c r="R6" s="65"/>
    </row>
    <row r="7" spans="1:18" ht="14.4" x14ac:dyDescent="0.3">
      <c r="A7" s="17">
        <v>6</v>
      </c>
      <c r="B7" s="17"/>
      <c r="C7" s="17"/>
      <c r="D7" s="18"/>
      <c r="E7" s="49"/>
      <c r="F7" s="18"/>
      <c r="G7" s="49"/>
      <c r="H7" s="65"/>
      <c r="I7" s="54"/>
      <c r="J7" s="52"/>
      <c r="K7" s="54"/>
      <c r="L7" s="52"/>
      <c r="M7" s="54"/>
      <c r="N7" s="49"/>
      <c r="O7" s="49"/>
      <c r="P7" s="49"/>
      <c r="Q7" s="49"/>
      <c r="R7" s="65"/>
    </row>
    <row r="8" spans="1:18" ht="14.4" x14ac:dyDescent="0.3">
      <c r="A8" s="17">
        <v>7</v>
      </c>
      <c r="B8" s="17"/>
      <c r="C8" s="17"/>
      <c r="D8" s="18"/>
      <c r="E8" s="49"/>
      <c r="F8" s="18"/>
      <c r="G8" s="49"/>
      <c r="H8" s="65"/>
      <c r="I8" s="54"/>
      <c r="J8" s="52"/>
      <c r="K8" s="54"/>
      <c r="L8" s="52"/>
      <c r="M8" s="54"/>
      <c r="N8" s="49"/>
      <c r="O8" s="49"/>
      <c r="P8" s="49"/>
      <c r="Q8" s="49"/>
      <c r="R8" s="65"/>
    </row>
    <row r="9" spans="1:18" ht="14.4" x14ac:dyDescent="0.3">
      <c r="A9" s="17">
        <v>8</v>
      </c>
      <c r="B9" s="17"/>
      <c r="C9" s="17"/>
      <c r="D9" s="18"/>
      <c r="E9" s="49"/>
      <c r="F9" s="18"/>
      <c r="G9" s="49"/>
      <c r="H9" s="65"/>
      <c r="I9" s="54"/>
      <c r="J9" s="52"/>
      <c r="K9" s="54"/>
      <c r="L9" s="52"/>
      <c r="M9" s="54"/>
      <c r="N9" s="49"/>
      <c r="O9" s="49"/>
      <c r="P9" s="49"/>
      <c r="Q9" s="49"/>
      <c r="R9" s="65"/>
    </row>
    <row r="10" spans="1:18" ht="14.4" x14ac:dyDescent="0.3">
      <c r="A10" s="17">
        <v>9</v>
      </c>
      <c r="B10" s="17"/>
      <c r="C10" s="17"/>
      <c r="D10" s="18"/>
      <c r="E10" s="49"/>
      <c r="F10" s="18"/>
      <c r="G10" s="49"/>
      <c r="H10" s="65"/>
      <c r="I10" s="54"/>
      <c r="J10" s="52"/>
      <c r="K10" s="54"/>
      <c r="L10" s="52"/>
      <c r="M10" s="54"/>
      <c r="N10" s="49"/>
      <c r="O10" s="49"/>
      <c r="P10" s="49"/>
      <c r="Q10" s="49"/>
      <c r="R10" s="65"/>
    </row>
    <row r="11" spans="1:18" ht="14.4" x14ac:dyDescent="0.3">
      <c r="A11" s="17">
        <v>10</v>
      </c>
      <c r="B11" s="17"/>
      <c r="C11" s="17"/>
      <c r="D11" s="18"/>
      <c r="E11" s="49"/>
      <c r="F11" s="18"/>
      <c r="G11" s="49"/>
      <c r="H11" s="65"/>
      <c r="I11" s="54"/>
      <c r="J11" s="52"/>
      <c r="K11" s="54"/>
      <c r="L11" s="52"/>
      <c r="M11" s="54"/>
      <c r="N11" s="49"/>
      <c r="O11" s="49"/>
      <c r="P11" s="49"/>
      <c r="Q11" s="49"/>
      <c r="R11" s="65"/>
    </row>
    <row r="12" spans="1:18" ht="14.4" x14ac:dyDescent="0.3">
      <c r="A12" s="17">
        <v>11</v>
      </c>
      <c r="B12" s="17"/>
      <c r="C12" s="17"/>
      <c r="D12" s="18"/>
      <c r="E12" s="49"/>
      <c r="F12" s="18"/>
      <c r="G12" s="49"/>
      <c r="H12" s="65"/>
      <c r="I12" s="54"/>
      <c r="J12" s="52"/>
      <c r="K12" s="54"/>
      <c r="L12" s="52"/>
      <c r="M12" s="54"/>
      <c r="N12" s="49"/>
      <c r="O12" s="49"/>
      <c r="P12" s="49"/>
      <c r="Q12" s="49"/>
      <c r="R12" s="65"/>
    </row>
    <row r="13" spans="1:18" ht="14.4" x14ac:dyDescent="0.3">
      <c r="A13" s="17">
        <v>12</v>
      </c>
      <c r="B13" s="17"/>
      <c r="C13" s="17"/>
      <c r="D13" s="18"/>
      <c r="E13" s="49"/>
      <c r="F13" s="18"/>
      <c r="G13" s="49"/>
      <c r="H13" s="65"/>
      <c r="I13" s="54"/>
      <c r="J13" s="52"/>
      <c r="K13" s="54"/>
      <c r="L13" s="52"/>
      <c r="M13" s="54"/>
      <c r="N13" s="49"/>
      <c r="O13" s="49"/>
      <c r="P13" s="49"/>
      <c r="Q13" s="49"/>
      <c r="R13" s="65"/>
    </row>
    <row r="14" spans="1:18" ht="14.4" x14ac:dyDescent="0.3">
      <c r="A14" s="17">
        <v>13</v>
      </c>
      <c r="B14" s="17"/>
      <c r="C14" s="17"/>
      <c r="D14" s="18"/>
      <c r="E14" s="49"/>
      <c r="F14" s="18"/>
      <c r="G14" s="49"/>
      <c r="H14" s="65"/>
      <c r="I14" s="54"/>
      <c r="J14" s="52"/>
      <c r="K14" s="54"/>
      <c r="L14" s="52"/>
      <c r="M14" s="54"/>
      <c r="N14" s="49"/>
      <c r="O14" s="49"/>
      <c r="P14" s="49"/>
      <c r="Q14" s="49"/>
      <c r="R14" s="65"/>
    </row>
    <row r="15" spans="1:18" ht="14.4" x14ac:dyDescent="0.3">
      <c r="A15" s="17">
        <v>14</v>
      </c>
      <c r="B15" s="17"/>
      <c r="C15" s="17"/>
      <c r="D15" s="18"/>
      <c r="E15" s="49"/>
      <c r="F15" s="18"/>
      <c r="G15" s="49"/>
      <c r="H15" s="65"/>
      <c r="I15" s="54"/>
      <c r="J15" s="52"/>
      <c r="K15" s="54"/>
      <c r="L15" s="52"/>
      <c r="M15" s="54"/>
      <c r="N15" s="49"/>
      <c r="O15" s="49"/>
      <c r="P15" s="49"/>
      <c r="Q15" s="49"/>
      <c r="R15" s="65"/>
    </row>
    <row r="16" spans="1:18" ht="14.4" x14ac:dyDescent="0.3">
      <c r="A16" s="17">
        <v>15</v>
      </c>
      <c r="B16" s="17"/>
      <c r="C16" s="17"/>
      <c r="D16" s="18"/>
      <c r="E16" s="49"/>
      <c r="F16" s="18"/>
      <c r="G16" s="49"/>
      <c r="H16" s="65"/>
      <c r="I16" s="54"/>
      <c r="J16" s="52"/>
      <c r="K16" s="54"/>
      <c r="L16" s="52"/>
      <c r="M16" s="54"/>
      <c r="N16" s="49"/>
      <c r="O16" s="49"/>
      <c r="P16" s="49"/>
      <c r="Q16" s="49"/>
      <c r="R16" s="65"/>
    </row>
    <row r="17" spans="1:18" ht="14.4" x14ac:dyDescent="0.3">
      <c r="A17" s="17">
        <v>16</v>
      </c>
      <c r="B17" s="17"/>
      <c r="C17" s="17"/>
      <c r="D17" s="18"/>
      <c r="E17" s="49"/>
      <c r="F17" s="18"/>
      <c r="G17" s="49"/>
      <c r="H17" s="65"/>
      <c r="I17" s="54"/>
      <c r="J17" s="52"/>
      <c r="K17" s="54"/>
      <c r="L17" s="52"/>
      <c r="M17" s="54"/>
      <c r="N17" s="49"/>
      <c r="O17" s="49"/>
      <c r="P17" s="49"/>
      <c r="Q17" s="49"/>
      <c r="R17" s="65"/>
    </row>
    <row r="18" spans="1:18" ht="14.4" x14ac:dyDescent="0.3">
      <c r="A18" s="17">
        <v>17</v>
      </c>
      <c r="B18" s="17"/>
      <c r="C18" s="17"/>
      <c r="D18" s="18"/>
      <c r="E18" s="49"/>
      <c r="F18" s="18"/>
      <c r="G18" s="49"/>
      <c r="H18" s="65"/>
      <c r="I18" s="54"/>
      <c r="J18" s="52"/>
      <c r="K18" s="54"/>
      <c r="L18" s="52"/>
      <c r="M18" s="54"/>
      <c r="N18" s="49"/>
      <c r="O18" s="49"/>
      <c r="P18" s="49"/>
      <c r="Q18" s="49"/>
      <c r="R18" s="65"/>
    </row>
    <row r="19" spans="1:18" ht="14.4" x14ac:dyDescent="0.3">
      <c r="A19" s="17">
        <v>18</v>
      </c>
      <c r="B19" s="17"/>
      <c r="C19" s="17"/>
      <c r="D19" s="18"/>
      <c r="E19" s="49"/>
      <c r="F19" s="18"/>
      <c r="G19" s="49"/>
      <c r="H19" s="65"/>
      <c r="I19" s="54"/>
      <c r="J19" s="52"/>
      <c r="K19" s="54"/>
      <c r="L19" s="52"/>
      <c r="M19" s="54"/>
      <c r="N19" s="49"/>
      <c r="O19" s="49"/>
      <c r="P19" s="49"/>
      <c r="Q19" s="49"/>
      <c r="R19" s="65"/>
    </row>
    <row r="20" spans="1:18" ht="14.4" x14ac:dyDescent="0.3">
      <c r="A20" s="17">
        <v>19</v>
      </c>
      <c r="B20" s="17"/>
      <c r="C20" s="17"/>
      <c r="D20" s="18"/>
      <c r="E20" s="49"/>
      <c r="F20" s="18"/>
      <c r="G20" s="49"/>
      <c r="H20" s="65"/>
      <c r="I20" s="54"/>
      <c r="J20" s="52"/>
      <c r="K20" s="54"/>
      <c r="L20" s="52"/>
      <c r="M20" s="54"/>
      <c r="N20" s="49"/>
      <c r="O20" s="49"/>
      <c r="P20" s="49"/>
      <c r="Q20" s="49"/>
      <c r="R20" s="65"/>
    </row>
    <row r="21" spans="1:18" ht="14.4" x14ac:dyDescent="0.3">
      <c r="A21" s="17">
        <v>20</v>
      </c>
      <c r="B21" s="17"/>
      <c r="C21" s="17"/>
      <c r="D21" s="18"/>
      <c r="E21" s="49"/>
      <c r="F21" s="18"/>
      <c r="G21" s="49"/>
      <c r="H21" s="65"/>
      <c r="I21" s="54"/>
      <c r="J21" s="52"/>
      <c r="K21" s="54"/>
      <c r="L21" s="52"/>
      <c r="M21" s="54"/>
      <c r="N21" s="49"/>
      <c r="O21" s="49"/>
      <c r="P21" s="49"/>
      <c r="Q21" s="49"/>
      <c r="R21" s="65"/>
    </row>
    <row r="22" spans="1:18" ht="14.4" x14ac:dyDescent="0.3">
      <c r="A22" s="17">
        <v>21</v>
      </c>
      <c r="B22" s="17"/>
      <c r="C22" s="17"/>
      <c r="D22" s="18"/>
      <c r="E22" s="49"/>
      <c r="F22" s="18"/>
      <c r="G22" s="49"/>
      <c r="H22" s="65"/>
      <c r="I22" s="54"/>
      <c r="J22" s="52"/>
      <c r="K22" s="54"/>
      <c r="L22" s="52"/>
      <c r="M22" s="54"/>
      <c r="N22" s="49"/>
      <c r="O22" s="49"/>
      <c r="P22" s="49"/>
      <c r="Q22" s="49"/>
      <c r="R22" s="65"/>
    </row>
    <row r="23" spans="1:18" ht="14.4" x14ac:dyDescent="0.3">
      <c r="A23" s="17">
        <v>22</v>
      </c>
      <c r="B23" s="20"/>
      <c r="C23" s="17"/>
      <c r="D23" s="17"/>
      <c r="E23" s="52"/>
      <c r="F23" s="18"/>
      <c r="G23" s="49"/>
      <c r="H23" s="54"/>
      <c r="I23" s="64"/>
      <c r="J23" s="52"/>
      <c r="K23" s="54"/>
      <c r="L23" s="52"/>
      <c r="M23" s="54"/>
      <c r="N23" s="52"/>
      <c r="O23" s="52"/>
      <c r="P23" s="49"/>
      <c r="Q23" s="49"/>
      <c r="R23" s="65"/>
    </row>
    <row r="24" spans="1:18" ht="14.4" x14ac:dyDescent="0.3">
      <c r="A24" s="17">
        <v>23</v>
      </c>
      <c r="B24" s="20"/>
      <c r="C24" s="17"/>
      <c r="D24" s="17"/>
      <c r="E24" s="52"/>
      <c r="F24" s="18"/>
      <c r="G24" s="49"/>
      <c r="H24" s="54"/>
      <c r="I24" s="64"/>
      <c r="J24" s="52"/>
      <c r="K24" s="54"/>
      <c r="L24" s="52"/>
      <c r="M24" s="54"/>
      <c r="N24" s="52"/>
      <c r="O24" s="52"/>
      <c r="P24" s="49"/>
      <c r="Q24" s="49"/>
      <c r="R24" s="65"/>
    </row>
    <row r="25" spans="1:18" ht="14.4" x14ac:dyDescent="0.3">
      <c r="A25" s="17">
        <v>24</v>
      </c>
      <c r="B25" s="46"/>
      <c r="C25" s="46"/>
      <c r="D25" s="47"/>
      <c r="E25" s="85"/>
      <c r="F25" s="18"/>
      <c r="G25" s="49"/>
      <c r="H25" s="72"/>
      <c r="I25" s="71"/>
      <c r="J25" s="70"/>
      <c r="K25" s="54"/>
      <c r="L25" s="52"/>
      <c r="M25" s="71"/>
      <c r="N25" s="85"/>
      <c r="O25" s="85"/>
      <c r="P25" s="49"/>
      <c r="Q25" s="49"/>
      <c r="R25" s="72"/>
    </row>
    <row r="26" spans="1:18" ht="14.4" x14ac:dyDescent="0.3">
      <c r="A26" s="17">
        <v>15</v>
      </c>
      <c r="B26" s="17"/>
      <c r="C26" s="17"/>
      <c r="D26" s="18"/>
      <c r="E26" s="49"/>
      <c r="F26" s="21"/>
      <c r="G26" s="49"/>
      <c r="H26" s="65"/>
      <c r="I26" s="54"/>
      <c r="J26" s="52"/>
      <c r="K26" s="52"/>
      <c r="L26" s="52"/>
      <c r="M26" s="54"/>
      <c r="N26" s="49"/>
      <c r="O26" s="49"/>
      <c r="P26" s="49"/>
      <c r="Q26" s="49"/>
      <c r="R26" s="65"/>
    </row>
    <row r="27" spans="1:18" ht="14.4" x14ac:dyDescent="0.3">
      <c r="A27" s="17">
        <v>5</v>
      </c>
      <c r="B27" s="17"/>
      <c r="C27" s="17"/>
      <c r="D27" s="18"/>
      <c r="E27" s="49"/>
      <c r="F27" s="21"/>
      <c r="G27" s="49"/>
      <c r="H27" s="65"/>
      <c r="I27" s="54"/>
      <c r="J27" s="52"/>
      <c r="K27" s="52"/>
      <c r="L27" s="52"/>
      <c r="M27" s="54"/>
      <c r="N27" s="49"/>
      <c r="O27" s="49"/>
      <c r="P27" s="49"/>
      <c r="Q27" s="49"/>
      <c r="R27" s="65"/>
    </row>
    <row r="28" spans="1:18" ht="14.4" x14ac:dyDescent="0.3">
      <c r="A28" s="17">
        <v>6</v>
      </c>
      <c r="B28" s="17"/>
      <c r="C28" s="17"/>
      <c r="D28" s="18"/>
      <c r="E28" s="49"/>
      <c r="F28" s="21"/>
      <c r="G28" s="49"/>
      <c r="H28" s="65"/>
      <c r="I28" s="54"/>
      <c r="J28" s="52"/>
      <c r="K28" s="52"/>
      <c r="L28" s="52"/>
      <c r="M28" s="54"/>
      <c r="N28" s="49"/>
      <c r="O28" s="49"/>
      <c r="P28" s="49"/>
      <c r="Q28" s="49"/>
      <c r="R28" s="65"/>
    </row>
    <row r="29" spans="1:18" ht="14.4" x14ac:dyDescent="0.3">
      <c r="A29" s="17">
        <v>13</v>
      </c>
      <c r="B29" s="17"/>
      <c r="C29" s="17"/>
      <c r="D29" s="18"/>
      <c r="E29" s="49"/>
      <c r="F29" s="18"/>
      <c r="G29" s="49"/>
      <c r="H29" s="65"/>
      <c r="I29" s="54"/>
      <c r="J29" s="66"/>
      <c r="K29" s="66"/>
      <c r="L29" s="52"/>
      <c r="M29" s="54"/>
      <c r="N29" s="49"/>
      <c r="O29" s="49"/>
      <c r="P29" s="49"/>
      <c r="Q29" s="49"/>
      <c r="R29" s="65"/>
    </row>
    <row r="30" spans="1:18" ht="14.4" x14ac:dyDescent="0.3">
      <c r="A30" s="17">
        <v>12</v>
      </c>
      <c r="B30" s="17"/>
      <c r="C30" s="17"/>
      <c r="D30" s="18"/>
      <c r="E30" s="49"/>
      <c r="F30" s="21"/>
      <c r="G30" s="49"/>
      <c r="H30" s="65"/>
      <c r="I30" s="54"/>
      <c r="J30" s="52"/>
      <c r="K30" s="52"/>
      <c r="L30" s="52"/>
      <c r="M30" s="54"/>
      <c r="N30" s="49"/>
      <c r="O30" s="49"/>
      <c r="P30" s="49"/>
      <c r="Q30" s="49"/>
      <c r="R30" s="65"/>
    </row>
    <row r="31" spans="1:18" ht="14.4" x14ac:dyDescent="0.3">
      <c r="A31" s="17">
        <v>25</v>
      </c>
      <c r="B31" s="17"/>
      <c r="C31" s="17"/>
      <c r="D31" s="18"/>
      <c r="E31" s="49"/>
      <c r="F31" s="21"/>
      <c r="G31" s="49"/>
      <c r="H31" s="65"/>
      <c r="I31" s="54"/>
      <c r="J31" s="52"/>
      <c r="K31" s="52"/>
      <c r="L31" s="52"/>
      <c r="M31" s="54"/>
      <c r="N31" s="49"/>
      <c r="O31" s="49"/>
      <c r="P31" s="49"/>
      <c r="Q31" s="49"/>
      <c r="R31" s="65"/>
    </row>
  </sheetData>
  <sortState xmlns:xlrd2="http://schemas.microsoft.com/office/spreadsheetml/2017/richdata2" ref="A2:R25">
    <sortCondition descending="1" ref="M2:M25"/>
    <sortCondition ref="R2:R25"/>
    <sortCondition ref="H2:H25"/>
  </sortState>
  <pageMargins left="0.25" right="0.25" top="0.75" bottom="0.75" header="0.3" footer="0.3"/>
  <pageSetup scale="72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14"/>
  <sheetViews>
    <sheetView workbookViewId="0">
      <selection activeCell="A2" sqref="A2:Q14"/>
    </sheetView>
  </sheetViews>
  <sheetFormatPr defaultRowHeight="13.8" x14ac:dyDescent="0.25"/>
  <cols>
    <col min="1" max="1" width="16.59765625" customWidth="1"/>
  </cols>
  <sheetData>
    <row r="1" spans="1:17" ht="14.4" x14ac:dyDescent="0.3">
      <c r="A1" s="14" t="s">
        <v>15</v>
      </c>
      <c r="B1" s="14" t="s">
        <v>16</v>
      </c>
      <c r="C1" s="14" t="s">
        <v>98</v>
      </c>
      <c r="D1" s="14" t="s">
        <v>99</v>
      </c>
      <c r="E1" s="14"/>
      <c r="F1" s="14" t="s">
        <v>100</v>
      </c>
      <c r="G1" s="24" t="s">
        <v>102</v>
      </c>
      <c r="H1" s="25" t="s">
        <v>103</v>
      </c>
      <c r="I1" s="14" t="s">
        <v>104</v>
      </c>
      <c r="J1" s="14"/>
      <c r="K1" s="14" t="s">
        <v>105</v>
      </c>
      <c r="L1" s="24" t="s">
        <v>107</v>
      </c>
      <c r="M1" s="14" t="s">
        <v>108</v>
      </c>
      <c r="N1" s="14" t="s">
        <v>109</v>
      </c>
      <c r="O1" s="14"/>
      <c r="P1" s="14" t="s">
        <v>110</v>
      </c>
      <c r="Q1" s="24" t="s">
        <v>25</v>
      </c>
    </row>
    <row r="2" spans="1:17" ht="14.4" x14ac:dyDescent="0.3">
      <c r="A2" s="17"/>
      <c r="B2" s="17"/>
      <c r="C2" s="38"/>
      <c r="D2" s="18"/>
      <c r="E2" s="18"/>
      <c r="F2" s="51"/>
      <c r="G2" s="50"/>
      <c r="H2" s="19"/>
      <c r="I2" s="20"/>
      <c r="J2" s="20"/>
      <c r="K2" s="20"/>
      <c r="L2" s="19"/>
      <c r="M2" s="39"/>
      <c r="N2" s="21"/>
      <c r="O2" s="21"/>
      <c r="P2" s="20"/>
      <c r="Q2" s="50"/>
    </row>
    <row r="3" spans="1:17" ht="14.4" x14ac:dyDescent="0.3">
      <c r="A3" s="17"/>
      <c r="B3" s="17"/>
      <c r="C3" s="38"/>
      <c r="D3" s="18"/>
      <c r="E3" s="18"/>
      <c r="F3" s="51"/>
      <c r="G3" s="50"/>
      <c r="H3" s="19"/>
      <c r="I3" s="20"/>
      <c r="J3" s="20"/>
      <c r="K3" s="20"/>
      <c r="L3" s="19"/>
      <c r="M3" s="39"/>
      <c r="N3" s="21"/>
      <c r="O3" s="21"/>
      <c r="P3" s="20"/>
      <c r="Q3" s="50"/>
    </row>
    <row r="4" spans="1:17" ht="14.4" x14ac:dyDescent="0.3">
      <c r="A4" s="17"/>
      <c r="B4" s="17"/>
      <c r="C4" s="38"/>
      <c r="D4" s="18"/>
      <c r="E4" s="18"/>
      <c r="F4" s="51"/>
      <c r="G4" s="50"/>
      <c r="H4" s="19"/>
      <c r="I4" s="20"/>
      <c r="J4" s="20"/>
      <c r="K4" s="20"/>
      <c r="L4" s="19"/>
      <c r="M4" s="39"/>
      <c r="N4" s="21"/>
      <c r="O4" s="21"/>
      <c r="P4" s="20"/>
      <c r="Q4" s="50"/>
    </row>
    <row r="5" spans="1:17" ht="14.4" x14ac:dyDescent="0.3">
      <c r="A5" s="45"/>
      <c r="B5" s="45"/>
      <c r="C5" s="38"/>
      <c r="D5" s="18"/>
      <c r="E5" s="18"/>
      <c r="F5" s="51"/>
      <c r="G5" s="50"/>
      <c r="H5" s="19"/>
      <c r="I5" s="20"/>
      <c r="J5" s="20"/>
      <c r="K5" s="20"/>
      <c r="L5" s="19"/>
      <c r="M5" s="39"/>
      <c r="N5" s="21"/>
      <c r="O5" s="21"/>
      <c r="P5" s="20"/>
      <c r="Q5" s="50"/>
    </row>
    <row r="6" spans="1:17" ht="14.4" x14ac:dyDescent="0.3">
      <c r="A6" s="45"/>
      <c r="B6" s="45"/>
      <c r="C6" s="38"/>
      <c r="D6" s="18"/>
      <c r="E6" s="18"/>
      <c r="F6" s="18"/>
      <c r="G6" s="50"/>
      <c r="H6" s="19"/>
      <c r="I6" s="20"/>
      <c r="J6" s="20"/>
      <c r="K6" s="20"/>
      <c r="L6" s="19"/>
      <c r="M6" s="39"/>
      <c r="N6" s="21"/>
      <c r="O6" s="21"/>
      <c r="P6" s="20"/>
      <c r="Q6" s="50"/>
    </row>
    <row r="7" spans="1:17" ht="14.4" x14ac:dyDescent="0.3">
      <c r="A7" s="17"/>
      <c r="B7" s="17"/>
      <c r="C7" s="38"/>
      <c r="D7" s="18"/>
      <c r="E7" s="18"/>
      <c r="F7" s="51"/>
      <c r="G7" s="50"/>
      <c r="H7" s="19"/>
      <c r="I7" s="20"/>
      <c r="J7" s="20"/>
      <c r="K7" s="20"/>
      <c r="L7" s="19"/>
      <c r="M7" s="39"/>
      <c r="N7" s="21"/>
      <c r="O7" s="21"/>
      <c r="P7" s="20"/>
      <c r="Q7" s="50"/>
    </row>
    <row r="8" spans="1:17" ht="14.4" x14ac:dyDescent="0.3">
      <c r="A8" s="17"/>
      <c r="B8" s="17"/>
      <c r="C8" s="38"/>
      <c r="D8" s="18"/>
      <c r="E8" s="18"/>
      <c r="F8" s="51"/>
      <c r="G8" s="50"/>
      <c r="H8" s="19"/>
      <c r="I8" s="20"/>
      <c r="J8" s="20"/>
      <c r="K8" s="20"/>
      <c r="L8" s="19"/>
      <c r="M8" s="39"/>
      <c r="N8" s="21"/>
      <c r="O8" s="21"/>
      <c r="P8" s="20"/>
      <c r="Q8" s="50"/>
    </row>
    <row r="9" spans="1:17" ht="14.4" x14ac:dyDescent="0.3">
      <c r="A9" s="17"/>
      <c r="B9" s="17"/>
      <c r="C9" s="38"/>
      <c r="D9" s="18"/>
      <c r="E9" s="18"/>
      <c r="F9" s="51"/>
      <c r="G9" s="50"/>
      <c r="H9" s="19"/>
      <c r="I9" s="20"/>
      <c r="J9" s="20"/>
      <c r="K9" s="20"/>
      <c r="L9" s="19"/>
      <c r="M9" s="39"/>
      <c r="N9" s="21"/>
      <c r="O9" s="21"/>
      <c r="P9" s="20"/>
      <c r="Q9" s="50"/>
    </row>
    <row r="10" spans="1:17" ht="14.4" x14ac:dyDescent="0.3">
      <c r="A10" s="17"/>
      <c r="B10" s="17"/>
      <c r="C10" s="38"/>
      <c r="D10" s="18"/>
      <c r="E10" s="18"/>
      <c r="F10" s="51"/>
      <c r="G10" s="50"/>
      <c r="H10" s="19"/>
      <c r="I10" s="20"/>
      <c r="J10" s="20"/>
      <c r="K10" s="20"/>
      <c r="L10" s="19"/>
      <c r="M10" s="39"/>
      <c r="N10" s="21"/>
      <c r="O10" s="21"/>
      <c r="P10" s="20"/>
      <c r="Q10" s="50"/>
    </row>
    <row r="11" spans="1:17" ht="14.4" x14ac:dyDescent="0.3">
      <c r="A11" s="45"/>
      <c r="B11" s="45"/>
      <c r="C11" s="38"/>
      <c r="D11" s="18"/>
      <c r="E11" s="18"/>
      <c r="F11" s="51"/>
      <c r="G11" s="50"/>
      <c r="H11" s="19"/>
      <c r="I11" s="20"/>
      <c r="J11" s="20"/>
      <c r="K11" s="20"/>
      <c r="L11" s="19"/>
      <c r="M11" s="39"/>
      <c r="N11" s="21"/>
      <c r="O11" s="21"/>
      <c r="P11" s="20"/>
      <c r="Q11" s="50"/>
    </row>
    <row r="12" spans="1:17" ht="14.4" x14ac:dyDescent="0.3">
      <c r="A12" s="43"/>
      <c r="B12" s="43"/>
      <c r="C12" s="38"/>
      <c r="D12" s="18"/>
      <c r="E12" s="18"/>
      <c r="F12" s="51"/>
      <c r="G12" s="50"/>
      <c r="H12" s="19"/>
      <c r="I12" s="20"/>
      <c r="J12" s="20"/>
      <c r="K12" s="20"/>
      <c r="L12" s="19"/>
      <c r="M12" s="39"/>
      <c r="N12" s="21"/>
      <c r="O12" s="21"/>
      <c r="P12" s="20"/>
      <c r="Q12" s="50"/>
    </row>
    <row r="13" spans="1:17" ht="14.4" x14ac:dyDescent="0.3">
      <c r="A13" s="45"/>
      <c r="B13" s="45"/>
      <c r="C13" s="38"/>
      <c r="D13" s="18"/>
      <c r="E13" s="18"/>
      <c r="F13" s="51"/>
      <c r="G13" s="50"/>
      <c r="H13" s="19"/>
      <c r="I13" s="20"/>
      <c r="J13" s="20"/>
      <c r="K13" s="20"/>
      <c r="L13" s="19"/>
      <c r="M13" s="39"/>
      <c r="N13" s="21"/>
      <c r="O13" s="21"/>
      <c r="P13" s="20"/>
      <c r="Q13" s="50"/>
    </row>
    <row r="14" spans="1:17" ht="14.4" x14ac:dyDescent="0.3">
      <c r="A14" s="45"/>
      <c r="B14" s="45"/>
      <c r="C14" s="38"/>
      <c r="D14" s="18"/>
      <c r="E14" s="18"/>
      <c r="F14" s="51"/>
      <c r="G14" s="50"/>
      <c r="H14" s="19"/>
      <c r="I14" s="20"/>
      <c r="J14" s="20"/>
      <c r="K14" s="20"/>
      <c r="L14" s="19"/>
      <c r="M14" s="39"/>
      <c r="N14" s="21"/>
      <c r="O14" s="21"/>
      <c r="P14" s="20"/>
      <c r="Q14" s="50"/>
    </row>
  </sheetData>
  <sortState xmlns:xlrd2="http://schemas.microsoft.com/office/spreadsheetml/2017/richdata2" ref="A1:Q14">
    <sortCondition descending="1" ref="L1:L14"/>
    <sortCondition ref="Q1:Q14"/>
    <sortCondition ref="G1:G14"/>
  </sortState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C1:K27"/>
  <sheetViews>
    <sheetView workbookViewId="0">
      <selection activeCell="A2" sqref="A2:K27"/>
    </sheetView>
  </sheetViews>
  <sheetFormatPr defaultRowHeight="13.8" x14ac:dyDescent="0.25"/>
  <cols>
    <col min="1" max="1" width="13.8984375" bestFit="1" customWidth="1"/>
    <col min="2" max="2" width="7" bestFit="1" customWidth="1"/>
    <col min="3" max="3" width="9" style="6"/>
    <col min="5" max="6" width="9" style="6"/>
    <col min="8" max="8" width="9" style="6"/>
  </cols>
  <sheetData>
    <row r="1" spans="9:11" x14ac:dyDescent="0.25">
      <c r="I1" t="s">
        <v>317</v>
      </c>
      <c r="J1" t="s">
        <v>318</v>
      </c>
      <c r="K1" t="s">
        <v>319</v>
      </c>
    </row>
    <row r="2" spans="9:11" x14ac:dyDescent="0.25">
      <c r="I2" s="6"/>
      <c r="K2" s="6"/>
    </row>
    <row r="3" spans="9:11" x14ac:dyDescent="0.25">
      <c r="I3" s="6"/>
      <c r="K3" s="6"/>
    </row>
    <row r="4" spans="9:11" x14ac:dyDescent="0.25">
      <c r="I4" s="6"/>
      <c r="K4" s="6"/>
    </row>
    <row r="5" spans="9:11" x14ac:dyDescent="0.25">
      <c r="I5" s="6"/>
      <c r="K5" s="6"/>
    </row>
    <row r="6" spans="9:11" x14ac:dyDescent="0.25">
      <c r="I6" s="6"/>
      <c r="K6" s="6"/>
    </row>
    <row r="7" spans="9:11" x14ac:dyDescent="0.25">
      <c r="I7" s="6"/>
      <c r="K7" s="6"/>
    </row>
    <row r="8" spans="9:11" x14ac:dyDescent="0.25">
      <c r="I8" s="6"/>
      <c r="K8" s="6"/>
    </row>
    <row r="9" spans="9:11" x14ac:dyDescent="0.25">
      <c r="I9" s="6"/>
      <c r="K9" s="6"/>
    </row>
    <row r="10" spans="9:11" x14ac:dyDescent="0.25">
      <c r="I10" s="6"/>
      <c r="K10" s="6"/>
    </row>
    <row r="11" spans="9:11" x14ac:dyDescent="0.25">
      <c r="I11" s="6"/>
      <c r="K11" s="6"/>
    </row>
    <row r="12" spans="9:11" x14ac:dyDescent="0.25">
      <c r="I12" s="6"/>
      <c r="K12" s="6"/>
    </row>
    <row r="13" spans="9:11" x14ac:dyDescent="0.25">
      <c r="I13" s="6"/>
      <c r="K13" s="6"/>
    </row>
    <row r="14" spans="9:11" x14ac:dyDescent="0.25">
      <c r="I14" s="6"/>
      <c r="K14" s="6"/>
    </row>
    <row r="15" spans="9:11" x14ac:dyDescent="0.25">
      <c r="I15" s="6"/>
      <c r="K15" s="6"/>
    </row>
    <row r="16" spans="9:11" x14ac:dyDescent="0.25">
      <c r="I16" s="6"/>
      <c r="K16" s="6"/>
    </row>
    <row r="17" spans="9:11" x14ac:dyDescent="0.25">
      <c r="I17" s="6"/>
      <c r="K17" s="6"/>
    </row>
    <row r="18" spans="9:11" x14ac:dyDescent="0.25">
      <c r="I18" s="6"/>
      <c r="K18" s="6"/>
    </row>
    <row r="19" spans="9:11" x14ac:dyDescent="0.25">
      <c r="I19" s="6"/>
      <c r="K19" s="6"/>
    </row>
    <row r="20" spans="9:11" x14ac:dyDescent="0.25">
      <c r="I20" s="6"/>
      <c r="K20" s="6"/>
    </row>
    <row r="21" spans="9:11" x14ac:dyDescent="0.25">
      <c r="I21" s="6"/>
      <c r="K21" s="6"/>
    </row>
    <row r="22" spans="9:11" x14ac:dyDescent="0.25">
      <c r="I22" s="6"/>
      <c r="K22" s="6"/>
    </row>
    <row r="23" spans="9:11" x14ac:dyDescent="0.25">
      <c r="I23" s="6"/>
      <c r="K23" s="6"/>
    </row>
    <row r="24" spans="9:11" x14ac:dyDescent="0.25">
      <c r="I24" s="6"/>
      <c r="K24" s="6"/>
    </row>
    <row r="25" spans="9:11" x14ac:dyDescent="0.25">
      <c r="I25" s="6"/>
      <c r="K25" s="6"/>
    </row>
    <row r="26" spans="9:11" x14ac:dyDescent="0.25">
      <c r="I26" s="6"/>
      <c r="K26" s="6"/>
    </row>
    <row r="27" spans="9:11" x14ac:dyDescent="0.25">
      <c r="I27" s="6"/>
      <c r="K27" s="6"/>
    </row>
  </sheetData>
  <sortState xmlns:xlrd2="http://schemas.microsoft.com/office/spreadsheetml/2017/richdata2" ref="A2:K27">
    <sortCondition descending="1" ref="J2:J27"/>
    <sortCondition ref="K2:K27"/>
    <sortCondition ref="I2:I2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18</vt:i4>
      </vt:variant>
    </vt:vector>
  </HeadingPairs>
  <TitlesOfParts>
    <vt:vector size="54" baseType="lpstr">
      <vt:lpstr>NOTES</vt:lpstr>
      <vt:lpstr>Horseback</vt:lpstr>
      <vt:lpstr>Horseback 2</vt:lpstr>
      <vt:lpstr>OPEN 1</vt:lpstr>
      <vt:lpstr>OPEN 2</vt:lpstr>
      <vt:lpstr>OPEN 3</vt:lpstr>
      <vt:lpstr>OPEN AVG</vt:lpstr>
      <vt:lpstr>NUR 1</vt:lpstr>
      <vt:lpstr>NUR 2</vt:lpstr>
      <vt:lpstr>NUR 3</vt:lpstr>
      <vt:lpstr>NUR AVG</vt:lpstr>
      <vt:lpstr>INT 1</vt:lpstr>
      <vt:lpstr>INT 2</vt:lpstr>
      <vt:lpstr>INT 3</vt:lpstr>
      <vt:lpstr>INT AVG</vt:lpstr>
      <vt:lpstr>NOV 1</vt:lpstr>
      <vt:lpstr>NOV 2</vt:lpstr>
      <vt:lpstr>NOV 3</vt:lpstr>
      <vt:lpstr>NOV AVG</vt:lpstr>
      <vt:lpstr>RANCH 1</vt:lpstr>
      <vt:lpstr>RANCH 2</vt:lpstr>
      <vt:lpstr>RANCH 3</vt:lpstr>
      <vt:lpstr>RANCH AVG</vt:lpstr>
      <vt:lpstr>Futurity 1</vt:lpstr>
      <vt:lpstr>Futurity 2</vt:lpstr>
      <vt:lpstr>Futurity Final</vt:lpstr>
      <vt:lpstr>Futurity Ave.</vt:lpstr>
      <vt:lpstr>Maturity 1</vt:lpstr>
      <vt:lpstr>Maturity 2</vt:lpstr>
      <vt:lpstr>Maturity Ave.</vt:lpstr>
      <vt:lpstr>Open 4 day Ave</vt:lpstr>
      <vt:lpstr>Ranch 4 Day</vt:lpstr>
      <vt:lpstr>Nursery 4 day</vt:lpstr>
      <vt:lpstr>Intermediate 4 day</vt:lpstr>
      <vt:lpstr>Novice day 4</vt:lpstr>
      <vt:lpstr>open test</vt:lpstr>
      <vt:lpstr>'Futurity 1'!Print_Area</vt:lpstr>
      <vt:lpstr>'Futurity 2'!Print_Area</vt:lpstr>
      <vt:lpstr>'Futurity Final'!Print_Area</vt:lpstr>
      <vt:lpstr>'INT 1'!Print_Area</vt:lpstr>
      <vt:lpstr>'INT 2'!Print_Area</vt:lpstr>
      <vt:lpstr>'Maturity 1'!Print_Area</vt:lpstr>
      <vt:lpstr>'Maturity 2'!Print_Area</vt:lpstr>
      <vt:lpstr>'NOV 1'!Print_Area</vt:lpstr>
      <vt:lpstr>'NOV 2'!Print_Area</vt:lpstr>
      <vt:lpstr>'NOV AVG'!Print_Area</vt:lpstr>
      <vt:lpstr>'NUR 1'!Print_Area</vt:lpstr>
      <vt:lpstr>'NUR 2'!Print_Area</vt:lpstr>
      <vt:lpstr>'OPEN 1'!Print_Area</vt:lpstr>
      <vt:lpstr>'OPEN AVG'!Print_Area</vt:lpstr>
      <vt:lpstr>'RANCH 1'!Print_Area</vt:lpstr>
      <vt:lpstr>'RANCH 2'!Print_Area</vt:lpstr>
      <vt:lpstr>'Ranch 4 Day'!Print_Area</vt:lpstr>
      <vt:lpstr>'RANCH AVG'!Print_Area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Dottie Packard</dc:creator>
  <cp:keywords/>
  <dc:description/>
  <cp:lastModifiedBy>Chris Timmons</cp:lastModifiedBy>
  <cp:revision/>
  <dcterms:created xsi:type="dcterms:W3CDTF">2019-03-26T16:02:37Z</dcterms:created>
  <dcterms:modified xsi:type="dcterms:W3CDTF">2024-10-10T21:20:54Z</dcterms:modified>
  <cp:category/>
  <cp:contentStatus/>
</cp:coreProperties>
</file>