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56505ec20f8b49a/Desktop/"/>
    </mc:Choice>
  </mc:AlternateContent>
  <xr:revisionPtr revIDLastSave="2840" documentId="8_{BE435477-F67C-40A0-9A2A-426052C465A9}" xr6:coauthVersionLast="47" xr6:coauthVersionMax="47" xr10:uidLastSave="{2FFB4BF7-0374-46FF-BC8B-7A5D078800FE}"/>
  <bookViews>
    <workbookView xWindow="-108" yWindow="-108" windowWidth="23256" windowHeight="12456" tabRatio="917" firstSheet="5" activeTab="17" xr2:uid="{00000000-000D-0000-FFFF-FFFF00000000}"/>
  </bookViews>
  <sheets>
    <sheet name="NOTES" sheetId="43" r:id="rId1"/>
    <sheet name="Horseback" sheetId="46" r:id="rId2"/>
    <sheet name="Horseback 2" sheetId="48" r:id="rId3"/>
    <sheet name="OPEN 1" sheetId="40" r:id="rId4"/>
    <sheet name="OPEN 2" sheetId="39" r:id="rId5"/>
    <sheet name="OPEN 3" sheetId="3" r:id="rId6"/>
    <sheet name="OPEN AVG" sheetId="13" r:id="rId7"/>
    <sheet name="NUR 1" sheetId="42" r:id="rId8"/>
    <sheet name="NUR 2" sheetId="41" r:id="rId9"/>
    <sheet name="NUR 3" sheetId="6" r:id="rId10"/>
    <sheet name="NUR AVG" sheetId="14" r:id="rId11"/>
    <sheet name="INT 1" sheetId="7" r:id="rId12"/>
    <sheet name="INT 2" sheetId="8" r:id="rId13"/>
    <sheet name="INT 3" sheetId="9" r:id="rId14"/>
    <sheet name="INT AVG" sheetId="15" r:id="rId15"/>
    <sheet name="NOV 1" sheetId="10" r:id="rId16"/>
    <sheet name="NOV 2" sheetId="11" r:id="rId17"/>
    <sheet name="NOV 3" sheetId="12" r:id="rId18"/>
    <sheet name="NOV AVG" sheetId="16" r:id="rId19"/>
    <sheet name="RANCH 1" sheetId="37" r:id="rId20"/>
    <sheet name="RANCH 2" sheetId="36" r:id="rId21"/>
    <sheet name="RANCH 3" sheetId="23" r:id="rId22"/>
    <sheet name="RANCH AVG" sheetId="22" r:id="rId23"/>
    <sheet name="Futurity 1" sheetId="24" r:id="rId24"/>
    <sheet name="Futurity 2" sheetId="25" r:id="rId25"/>
    <sheet name="Futurity Final" sheetId="47" r:id="rId26"/>
    <sheet name="Futurity Ave." sheetId="26" r:id="rId27"/>
    <sheet name="Maturity 1" sheetId="27" r:id="rId28"/>
    <sheet name="Maturity 2" sheetId="28" r:id="rId29"/>
    <sheet name="Maturity Ave." sheetId="29" r:id="rId30"/>
    <sheet name="Open 4 day Ave" sheetId="30" r:id="rId31"/>
    <sheet name="Ranch 4 Day" sheetId="31" r:id="rId32"/>
    <sheet name="Nursery 4 day" sheetId="32" r:id="rId33"/>
    <sheet name="Intermediate 4 day" sheetId="33" r:id="rId34"/>
    <sheet name="Novice day 4" sheetId="34" r:id="rId35"/>
    <sheet name="open test" sheetId="35" r:id="rId36"/>
  </sheets>
  <definedNames>
    <definedName name="_xlnm.Print_Area" localSheetId="23">'Futurity 1'!$A$1:$K$76</definedName>
    <definedName name="_xlnm.Print_Area" localSheetId="24">'Futurity 2'!$A$1:$K$75</definedName>
    <definedName name="_xlnm.Print_Area" localSheetId="25">'Futurity Final'!$A$1:$K$75</definedName>
    <definedName name="_xlnm.Print_Area" localSheetId="11">'INT 1'!$A$1:$L$13</definedName>
    <definedName name="_xlnm.Print_Area" localSheetId="12">'INT 2'!$A$1:$L$31</definedName>
    <definedName name="_xlnm.Print_Area" localSheetId="27">'Maturity 1'!$A$1:$K$41</definedName>
    <definedName name="_xlnm.Print_Area" localSheetId="28">'Maturity 2'!$A$1:$K$24</definedName>
    <definedName name="_xlnm.Print_Area" localSheetId="15">'NOV 1'!$A$1:$L$14</definedName>
    <definedName name="_xlnm.Print_Area" localSheetId="16">'NOV 2'!$A$1:$L$14</definedName>
    <definedName name="_xlnm.Print_Area" localSheetId="18">'NOV AVG'!$B$1:$R$12</definedName>
    <definedName name="_xlnm.Print_Area" localSheetId="7">'NUR 1'!$A$1:$L$10</definedName>
    <definedName name="_xlnm.Print_Area" localSheetId="8">'NUR 2'!$A$1:$L$11</definedName>
    <definedName name="_xlnm.Print_Area" localSheetId="3">'OPEN 1'!$A$1:$L$17</definedName>
    <definedName name="_xlnm.Print_Area" localSheetId="6">'OPEN AVG'!$A$1:$S$44</definedName>
    <definedName name="_xlnm.Print_Area" localSheetId="19">'RANCH 1'!$A$1:$L$18</definedName>
    <definedName name="_xlnm.Print_Area" localSheetId="20">'RANCH 2'!$A$1:$L$19</definedName>
    <definedName name="_xlnm.Print_Area" localSheetId="31">'Ranch 4 Day'!$A$1:$S$30</definedName>
    <definedName name="_xlnm.Print_Area" localSheetId="22">'RANCH AVG'!$B$1:$R$55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1" l="1"/>
  <c r="C2" i="16"/>
  <c r="P2" i="16" s="1"/>
  <c r="K25" i="11"/>
  <c r="A12" i="24"/>
  <c r="A5" i="24"/>
  <c r="A10" i="24"/>
  <c r="A35" i="24"/>
  <c r="A9" i="24"/>
  <c r="A43" i="24"/>
  <c r="A16" i="24"/>
  <c r="A11" i="24"/>
  <c r="A28" i="24"/>
  <c r="A42" i="24"/>
  <c r="A20" i="24"/>
  <c r="A46" i="24"/>
  <c r="A44" i="24"/>
  <c r="A57" i="24"/>
  <c r="A30" i="24"/>
  <c r="A41" i="24"/>
  <c r="A3" i="24"/>
  <c r="A60" i="24"/>
  <c r="A37" i="24"/>
  <c r="A56" i="24"/>
  <c r="A22" i="24"/>
  <c r="A21" i="24"/>
  <c r="A8" i="24"/>
  <c r="A23" i="24"/>
  <c r="A65" i="24"/>
  <c r="A25" i="24"/>
  <c r="A63" i="24"/>
  <c r="A32" i="24"/>
  <c r="A49" i="24"/>
  <c r="A51" i="24"/>
  <c r="A39" i="24"/>
  <c r="A45" i="24"/>
  <c r="A6" i="24"/>
  <c r="A13" i="24"/>
  <c r="A47" i="24"/>
  <c r="A50" i="24"/>
  <c r="A34" i="24"/>
  <c r="A67" i="24"/>
  <c r="A66" i="24"/>
  <c r="A53" i="24"/>
  <c r="A14" i="24"/>
  <c r="A4" i="24"/>
  <c r="A27" i="24"/>
  <c r="A58" i="24"/>
  <c r="A19" i="24"/>
  <c r="A38" i="24"/>
  <c r="A52" i="24"/>
  <c r="A36" i="24"/>
  <c r="A24" i="24"/>
  <c r="A48" i="24"/>
  <c r="A59" i="24"/>
  <c r="A54" i="24"/>
  <c r="A29" i="24"/>
  <c r="A61" i="24"/>
  <c r="A31" i="24"/>
  <c r="A7" i="24"/>
  <c r="A55" i="24"/>
  <c r="A2" i="24"/>
  <c r="A15" i="24"/>
  <c r="A26" i="24"/>
  <c r="A33" i="24"/>
  <c r="A62" i="24"/>
  <c r="A40" i="24"/>
  <c r="A18" i="24"/>
  <c r="A64" i="24"/>
  <c r="A17" i="24"/>
  <c r="J5" i="28"/>
  <c r="I68" i="29"/>
  <c r="I92" i="29"/>
  <c r="I98" i="29"/>
  <c r="E86" i="29"/>
  <c r="E98" i="29"/>
  <c r="D44" i="29"/>
  <c r="G44" i="29" s="1"/>
  <c r="D62" i="29"/>
  <c r="G62" i="29" s="1"/>
  <c r="D70" i="29"/>
  <c r="G70" i="29" s="1"/>
  <c r="D84" i="29"/>
  <c r="G84" i="29" s="1"/>
  <c r="C3" i="29"/>
  <c r="L3" i="29" s="1"/>
  <c r="C4" i="29"/>
  <c r="L4" i="29" s="1"/>
  <c r="C5" i="29"/>
  <c r="L5" i="29" s="1"/>
  <c r="C6" i="29"/>
  <c r="M6" i="29" s="1"/>
  <c r="C7" i="29"/>
  <c r="M7" i="29" s="1"/>
  <c r="C8" i="29"/>
  <c r="M8" i="29" s="1"/>
  <c r="C9" i="29"/>
  <c r="L9" i="29" s="1"/>
  <c r="C10" i="29"/>
  <c r="L10" i="29" s="1"/>
  <c r="C11" i="29"/>
  <c r="L11" i="29" s="1"/>
  <c r="C12" i="29"/>
  <c r="M12" i="29" s="1"/>
  <c r="C13" i="29"/>
  <c r="M13" i="29" s="1"/>
  <c r="C14" i="29"/>
  <c r="M14" i="29" s="1"/>
  <c r="C15" i="29"/>
  <c r="L15" i="29" s="1"/>
  <c r="C16" i="29"/>
  <c r="L16" i="29" s="1"/>
  <c r="C17" i="29"/>
  <c r="L17" i="29" s="1"/>
  <c r="C18" i="29"/>
  <c r="M18" i="29" s="1"/>
  <c r="C19" i="29"/>
  <c r="M19" i="29" s="1"/>
  <c r="C20" i="29"/>
  <c r="M20" i="29" s="1"/>
  <c r="C21" i="29"/>
  <c r="L21" i="29" s="1"/>
  <c r="C22" i="29"/>
  <c r="L22" i="29" s="1"/>
  <c r="C23" i="29"/>
  <c r="L23" i="29" s="1"/>
  <c r="C24" i="29"/>
  <c r="M24" i="29" s="1"/>
  <c r="C25" i="29"/>
  <c r="M25" i="29" s="1"/>
  <c r="C26" i="29"/>
  <c r="M26" i="29" s="1"/>
  <c r="C27" i="29"/>
  <c r="L27" i="29" s="1"/>
  <c r="C28" i="29"/>
  <c r="L28" i="29" s="1"/>
  <c r="C29" i="29"/>
  <c r="L29" i="29" s="1"/>
  <c r="C30" i="29"/>
  <c r="M30" i="29" s="1"/>
  <c r="C31" i="29"/>
  <c r="M31" i="29" s="1"/>
  <c r="C32" i="29"/>
  <c r="M32" i="29" s="1"/>
  <c r="C33" i="29"/>
  <c r="L33" i="29" s="1"/>
  <c r="C34" i="29"/>
  <c r="L34" i="29" s="1"/>
  <c r="C35" i="29"/>
  <c r="L35" i="29" s="1"/>
  <c r="C36" i="29"/>
  <c r="M36" i="29" s="1"/>
  <c r="C37" i="29"/>
  <c r="M37" i="29" s="1"/>
  <c r="C38" i="29"/>
  <c r="M38" i="29" s="1"/>
  <c r="C39" i="29"/>
  <c r="L39" i="29" s="1"/>
  <c r="C40" i="29"/>
  <c r="L40" i="29" s="1"/>
  <c r="C41" i="29"/>
  <c r="L41" i="29" s="1"/>
  <c r="C42" i="29"/>
  <c r="M42" i="29" s="1"/>
  <c r="C43" i="29"/>
  <c r="M43" i="29" s="1"/>
  <c r="C44" i="29"/>
  <c r="M44" i="29" s="1"/>
  <c r="C45" i="29"/>
  <c r="E45" i="29" s="1"/>
  <c r="C46" i="29"/>
  <c r="L46" i="29" s="1"/>
  <c r="O46" i="29" s="1"/>
  <c r="C47" i="29"/>
  <c r="C48" i="29"/>
  <c r="I48" i="29" s="1"/>
  <c r="C49" i="29"/>
  <c r="C50" i="29"/>
  <c r="M50" i="29" s="1"/>
  <c r="C51" i="29"/>
  <c r="E51" i="29" s="1"/>
  <c r="C52" i="29"/>
  <c r="L52" i="29" s="1"/>
  <c r="O52" i="29" s="1"/>
  <c r="C53" i="29"/>
  <c r="C54" i="29"/>
  <c r="C55" i="29"/>
  <c r="C56" i="29"/>
  <c r="C57" i="29"/>
  <c r="C58" i="29"/>
  <c r="L58" i="29" s="1"/>
  <c r="O58" i="29" s="1"/>
  <c r="C59" i="29"/>
  <c r="C60" i="29"/>
  <c r="C61" i="29"/>
  <c r="C62" i="29"/>
  <c r="M62" i="29" s="1"/>
  <c r="C63" i="29"/>
  <c r="E63" i="29" s="1"/>
  <c r="C64" i="29"/>
  <c r="L64" i="29" s="1"/>
  <c r="O64" i="29" s="1"/>
  <c r="C65" i="29"/>
  <c r="C66" i="29"/>
  <c r="I66" i="29" s="1"/>
  <c r="C67" i="29"/>
  <c r="C68" i="29"/>
  <c r="M68" i="29" s="1"/>
  <c r="C69" i="29"/>
  <c r="E69" i="29" s="1"/>
  <c r="C70" i="29"/>
  <c r="L70" i="29" s="1"/>
  <c r="O70" i="29" s="1"/>
  <c r="C71" i="29"/>
  <c r="C72" i="29"/>
  <c r="I72" i="29" s="1"/>
  <c r="C73" i="29"/>
  <c r="C74" i="29"/>
  <c r="C75" i="29"/>
  <c r="C76" i="29"/>
  <c r="C77" i="29"/>
  <c r="C78" i="29"/>
  <c r="I78" i="29" s="1"/>
  <c r="C79" i="29"/>
  <c r="C80" i="29"/>
  <c r="C81" i="29"/>
  <c r="E81" i="29" s="1"/>
  <c r="C82" i="29"/>
  <c r="C83" i="29"/>
  <c r="C84" i="29"/>
  <c r="I84" i="29" s="1"/>
  <c r="C85" i="29"/>
  <c r="C86" i="29"/>
  <c r="M86" i="29" s="1"/>
  <c r="C87" i="29"/>
  <c r="E87" i="29" s="1"/>
  <c r="C88" i="29"/>
  <c r="L88" i="29" s="1"/>
  <c r="O88" i="29" s="1"/>
  <c r="C89" i="29"/>
  <c r="C90" i="29"/>
  <c r="I90" i="29" s="1"/>
  <c r="C91" i="29"/>
  <c r="C92" i="29"/>
  <c r="M92" i="29" s="1"/>
  <c r="C93" i="29"/>
  <c r="E93" i="29" s="1"/>
  <c r="C94" i="29"/>
  <c r="C95" i="29"/>
  <c r="C96" i="29"/>
  <c r="C97" i="29"/>
  <c r="H97" i="29" s="1"/>
  <c r="K97" i="29" s="1"/>
  <c r="C98" i="29"/>
  <c r="M98" i="29" s="1"/>
  <c r="C99" i="29"/>
  <c r="E99" i="29" s="1"/>
  <c r="C100" i="29"/>
  <c r="C101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2" i="27"/>
  <c r="N68" i="26"/>
  <c r="C3" i="26"/>
  <c r="C4" i="26"/>
  <c r="F4" i="26" s="1"/>
  <c r="C5" i="26"/>
  <c r="F5" i="26" s="1"/>
  <c r="C6" i="26"/>
  <c r="C7" i="26"/>
  <c r="C8" i="26"/>
  <c r="C9" i="26"/>
  <c r="C10" i="26"/>
  <c r="F10" i="26" s="1"/>
  <c r="C11" i="26"/>
  <c r="C12" i="26"/>
  <c r="C13" i="26"/>
  <c r="C14" i="26"/>
  <c r="E14" i="26" s="1"/>
  <c r="C15" i="26"/>
  <c r="C16" i="26"/>
  <c r="F16" i="26" s="1"/>
  <c r="C17" i="26"/>
  <c r="F17" i="26" s="1"/>
  <c r="C18" i="26"/>
  <c r="C19" i="26"/>
  <c r="C20" i="26"/>
  <c r="E20" i="26" s="1"/>
  <c r="C21" i="26"/>
  <c r="C22" i="26"/>
  <c r="E22" i="26" s="1"/>
  <c r="C23" i="26"/>
  <c r="I23" i="26" s="1"/>
  <c r="C24" i="26"/>
  <c r="E24" i="26" s="1"/>
  <c r="C25" i="26"/>
  <c r="C26" i="26"/>
  <c r="D26" i="26" s="1"/>
  <c r="C27" i="26"/>
  <c r="C28" i="26"/>
  <c r="F28" i="26" s="1"/>
  <c r="C29" i="26"/>
  <c r="F29" i="26" s="1"/>
  <c r="C30" i="26"/>
  <c r="E30" i="26" s="1"/>
  <c r="C31" i="26"/>
  <c r="E31" i="26" s="1"/>
  <c r="C32" i="26"/>
  <c r="C33" i="26"/>
  <c r="E33" i="26" s="1"/>
  <c r="C34" i="26"/>
  <c r="E34" i="26" s="1"/>
  <c r="C35" i="26"/>
  <c r="E35" i="26" s="1"/>
  <c r="C36" i="26"/>
  <c r="E36" i="26" s="1"/>
  <c r="C37" i="26"/>
  <c r="E37" i="26" s="1"/>
  <c r="C38" i="26"/>
  <c r="C39" i="26"/>
  <c r="F39" i="26" s="1"/>
  <c r="C40" i="26"/>
  <c r="F40" i="26" s="1"/>
  <c r="C41" i="26"/>
  <c r="F41" i="26" s="1"/>
  <c r="C42" i="26"/>
  <c r="E42" i="26" s="1"/>
  <c r="C43" i="26"/>
  <c r="E43" i="26" s="1"/>
  <c r="C44" i="26"/>
  <c r="C45" i="26"/>
  <c r="E45" i="26" s="1"/>
  <c r="C46" i="26"/>
  <c r="E46" i="26" s="1"/>
  <c r="C47" i="26"/>
  <c r="C48" i="26"/>
  <c r="E48" i="26" s="1"/>
  <c r="C49" i="26"/>
  <c r="E49" i="26" s="1"/>
  <c r="C50" i="26"/>
  <c r="F50" i="26" s="1"/>
  <c r="C51" i="26"/>
  <c r="E51" i="26" s="1"/>
  <c r="C52" i="26"/>
  <c r="E52" i="26" s="1"/>
  <c r="C53" i="26"/>
  <c r="C54" i="26"/>
  <c r="E54" i="26" s="1"/>
  <c r="C55" i="26"/>
  <c r="E55" i="26" s="1"/>
  <c r="C56" i="26"/>
  <c r="C57" i="26"/>
  <c r="F57" i="26" s="1"/>
  <c r="C58" i="26"/>
  <c r="F58" i="26" s="1"/>
  <c r="C59" i="26"/>
  <c r="F59" i="26" s="1"/>
  <c r="C60" i="26"/>
  <c r="E60" i="26" s="1"/>
  <c r="C61" i="26"/>
  <c r="E61" i="26" s="1"/>
  <c r="C62" i="26"/>
  <c r="J62" i="26" s="1"/>
  <c r="C63" i="26"/>
  <c r="E63" i="26" s="1"/>
  <c r="C64" i="26"/>
  <c r="E64" i="26" s="1"/>
  <c r="C65" i="26"/>
  <c r="E65" i="26" s="1"/>
  <c r="C66" i="26"/>
  <c r="E66" i="26" s="1"/>
  <c r="C67" i="26"/>
  <c r="E67" i="26" s="1"/>
  <c r="C68" i="26"/>
  <c r="L68" i="26" s="1"/>
  <c r="O68" i="26" s="1"/>
  <c r="C69" i="26"/>
  <c r="N69" i="26" s="1"/>
  <c r="C70" i="26"/>
  <c r="N70" i="26" s="1"/>
  <c r="C71" i="26"/>
  <c r="M71" i="26" s="1"/>
  <c r="C72" i="26"/>
  <c r="M72" i="26" s="1"/>
  <c r="C73" i="26"/>
  <c r="L73" i="26" s="1"/>
  <c r="O73" i="26" s="1"/>
  <c r="C74" i="26"/>
  <c r="L74" i="26" s="1"/>
  <c r="O74" i="26" s="1"/>
  <c r="C75" i="26"/>
  <c r="N75" i="26" s="1"/>
  <c r="C76" i="26"/>
  <c r="N76" i="26" s="1"/>
  <c r="C77" i="26"/>
  <c r="M77" i="26" s="1"/>
  <c r="C78" i="26"/>
  <c r="M78" i="26" s="1"/>
  <c r="C79" i="26"/>
  <c r="L79" i="26" s="1"/>
  <c r="O79" i="26" s="1"/>
  <c r="C80" i="26"/>
  <c r="L80" i="26" s="1"/>
  <c r="O80" i="26" s="1"/>
  <c r="C81" i="26"/>
  <c r="N81" i="26" s="1"/>
  <c r="C82" i="26"/>
  <c r="N82" i="26" s="1"/>
  <c r="C83" i="26"/>
  <c r="M83" i="26" s="1"/>
  <c r="C84" i="26"/>
  <c r="M84" i="26" s="1"/>
  <c r="C85" i="26"/>
  <c r="L85" i="26" s="1"/>
  <c r="O85" i="26" s="1"/>
  <c r="C86" i="26"/>
  <c r="L86" i="26" s="1"/>
  <c r="O86" i="26" s="1"/>
  <c r="C87" i="26"/>
  <c r="N87" i="26" s="1"/>
  <c r="C88" i="26"/>
  <c r="N88" i="26" s="1"/>
  <c r="C89" i="26"/>
  <c r="M89" i="26" s="1"/>
  <c r="C90" i="26"/>
  <c r="M90" i="26" s="1"/>
  <c r="C91" i="26"/>
  <c r="L91" i="26" s="1"/>
  <c r="O91" i="26" s="1"/>
  <c r="C92" i="26"/>
  <c r="L92" i="26" s="1"/>
  <c r="O92" i="26" s="1"/>
  <c r="C93" i="26"/>
  <c r="N93" i="26" s="1"/>
  <c r="C94" i="26"/>
  <c r="N94" i="26" s="1"/>
  <c r="C95" i="26"/>
  <c r="M95" i="26" s="1"/>
  <c r="C96" i="26"/>
  <c r="M96" i="26" s="1"/>
  <c r="C97" i="26"/>
  <c r="L97" i="26" s="1"/>
  <c r="O97" i="26" s="1"/>
  <c r="C98" i="26"/>
  <c r="L98" i="26" s="1"/>
  <c r="O98" i="26" s="1"/>
  <c r="C99" i="26"/>
  <c r="N99" i="26" s="1"/>
  <c r="C100" i="26"/>
  <c r="N100" i="26" s="1"/>
  <c r="C101" i="26"/>
  <c r="M101" i="26" s="1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C2" i="26"/>
  <c r="B2" i="26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2" i="24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2" i="25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2" i="47"/>
  <c r="P35" i="22"/>
  <c r="O29" i="22"/>
  <c r="O36" i="22"/>
  <c r="N32" i="22"/>
  <c r="R32" i="22" s="1"/>
  <c r="N36" i="22"/>
  <c r="R36" i="22" s="1"/>
  <c r="N37" i="22"/>
  <c r="R37" i="22" s="1"/>
  <c r="N50" i="22"/>
  <c r="R50" i="22" s="1"/>
  <c r="N51" i="22"/>
  <c r="R51" i="22" s="1"/>
  <c r="N53" i="22"/>
  <c r="R53" i="22" s="1"/>
  <c r="K35" i="22"/>
  <c r="K39" i="22"/>
  <c r="K40" i="22"/>
  <c r="J31" i="22"/>
  <c r="J51" i="22"/>
  <c r="J52" i="22"/>
  <c r="J53" i="22"/>
  <c r="J54" i="22"/>
  <c r="I34" i="22"/>
  <c r="M34" i="22" s="1"/>
  <c r="I54" i="22"/>
  <c r="M54" i="22" s="1"/>
  <c r="F28" i="22"/>
  <c r="F29" i="22"/>
  <c r="F32" i="22"/>
  <c r="F36" i="22"/>
  <c r="E32" i="22"/>
  <c r="E49" i="22"/>
  <c r="D52" i="22"/>
  <c r="H52" i="22" s="1"/>
  <c r="D54" i="22"/>
  <c r="H54" i="22" s="1"/>
  <c r="C55" i="22"/>
  <c r="F55" i="22" s="1"/>
  <c r="C3" i="22"/>
  <c r="F5" i="22"/>
  <c r="C6" i="22"/>
  <c r="O6" i="22" s="1"/>
  <c r="C4" i="22"/>
  <c r="E4" i="22" s="1"/>
  <c r="C8" i="22"/>
  <c r="E8" i="22" s="1"/>
  <c r="C10" i="22"/>
  <c r="N10" i="22" s="1"/>
  <c r="C7" i="22"/>
  <c r="D7" i="22" s="1"/>
  <c r="C15" i="22"/>
  <c r="P15" i="22" s="1"/>
  <c r="C9" i="22"/>
  <c r="F9" i="22" s="1"/>
  <c r="C13" i="22"/>
  <c r="F13" i="22" s="1"/>
  <c r="C11" i="22"/>
  <c r="O11" i="22" s="1"/>
  <c r="C17" i="22"/>
  <c r="E17" i="22" s="1"/>
  <c r="C12" i="22"/>
  <c r="E12" i="22" s="1"/>
  <c r="C16" i="22"/>
  <c r="N16" i="22" s="1"/>
  <c r="C14" i="22"/>
  <c r="D14" i="22" s="1"/>
  <c r="C18" i="22"/>
  <c r="P18" i="22" s="1"/>
  <c r="C19" i="22"/>
  <c r="F19" i="22" s="1"/>
  <c r="C20" i="22"/>
  <c r="F20" i="22" s="1"/>
  <c r="C21" i="22"/>
  <c r="O21" i="22" s="1"/>
  <c r="C22" i="22"/>
  <c r="E22" i="22" s="1"/>
  <c r="C23" i="22"/>
  <c r="E23" i="22" s="1"/>
  <c r="C24" i="22"/>
  <c r="K24" i="22" s="1"/>
  <c r="C25" i="22"/>
  <c r="O25" i="22" s="1"/>
  <c r="C26" i="22"/>
  <c r="K26" i="22" s="1"/>
  <c r="C27" i="22"/>
  <c r="D27" i="22" s="1"/>
  <c r="H27" i="22" s="1"/>
  <c r="C28" i="22"/>
  <c r="N28" i="22" s="1"/>
  <c r="R28" i="22" s="1"/>
  <c r="C29" i="22"/>
  <c r="I29" i="22" s="1"/>
  <c r="M29" i="22" s="1"/>
  <c r="C30" i="22"/>
  <c r="P30" i="22" s="1"/>
  <c r="C31" i="22"/>
  <c r="P31" i="22" s="1"/>
  <c r="C32" i="22"/>
  <c r="I32" i="22" s="1"/>
  <c r="M32" i="22" s="1"/>
  <c r="C33" i="22"/>
  <c r="K33" i="22" s="1"/>
  <c r="C34" i="22"/>
  <c r="P34" i="22" s="1"/>
  <c r="C35" i="22"/>
  <c r="F35" i="22" s="1"/>
  <c r="C36" i="22"/>
  <c r="K36" i="22" s="1"/>
  <c r="C37" i="22"/>
  <c r="O37" i="22" s="1"/>
  <c r="C38" i="22"/>
  <c r="I38" i="22" s="1"/>
  <c r="M38" i="22" s="1"/>
  <c r="C39" i="22"/>
  <c r="D39" i="22" s="1"/>
  <c r="H39" i="22" s="1"/>
  <c r="C40" i="22"/>
  <c r="D40" i="22" s="1"/>
  <c r="H40" i="22" s="1"/>
  <c r="C41" i="22"/>
  <c r="P41" i="22" s="1"/>
  <c r="C42" i="22"/>
  <c r="D42" i="22" s="1"/>
  <c r="H42" i="22" s="1"/>
  <c r="C43" i="22"/>
  <c r="I43" i="22" s="1"/>
  <c r="M43" i="22" s="1"/>
  <c r="C44" i="22"/>
  <c r="O44" i="22" s="1"/>
  <c r="C45" i="22"/>
  <c r="K45" i="22" s="1"/>
  <c r="C46" i="22"/>
  <c r="O46" i="22" s="1"/>
  <c r="C47" i="22"/>
  <c r="D47" i="22" s="1"/>
  <c r="H47" i="22" s="1"/>
  <c r="C48" i="22"/>
  <c r="N48" i="22" s="1"/>
  <c r="R48" i="22" s="1"/>
  <c r="C49" i="22"/>
  <c r="I49" i="22" s="1"/>
  <c r="M49" i="22" s="1"/>
  <c r="C50" i="22"/>
  <c r="P50" i="22" s="1"/>
  <c r="C51" i="22"/>
  <c r="P51" i="22" s="1"/>
  <c r="C52" i="22"/>
  <c r="I52" i="22" s="1"/>
  <c r="M52" i="22" s="1"/>
  <c r="C53" i="22"/>
  <c r="K53" i="22" s="1"/>
  <c r="C54" i="22"/>
  <c r="P54" i="22" s="1"/>
  <c r="B3" i="22"/>
  <c r="B5" i="22"/>
  <c r="B6" i="22"/>
  <c r="B4" i="22"/>
  <c r="B8" i="22"/>
  <c r="B10" i="22"/>
  <c r="B7" i="22"/>
  <c r="B15" i="22"/>
  <c r="B9" i="22"/>
  <c r="B13" i="22"/>
  <c r="B11" i="22"/>
  <c r="B17" i="22"/>
  <c r="B12" i="22"/>
  <c r="B16" i="22"/>
  <c r="B14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2" i="22"/>
  <c r="P2" i="22" s="1"/>
  <c r="B2" i="22"/>
  <c r="K11" i="23"/>
  <c r="K13" i="23"/>
  <c r="K18" i="23"/>
  <c r="K4" i="23"/>
  <c r="K9" i="23"/>
  <c r="K10" i="23"/>
  <c r="K6" i="23"/>
  <c r="K19" i="23"/>
  <c r="K20" i="23"/>
  <c r="K8" i="23"/>
  <c r="K12" i="23"/>
  <c r="K7" i="23"/>
  <c r="K16" i="23"/>
  <c r="K15" i="23"/>
  <c r="K20" i="22" s="1"/>
  <c r="K21" i="23"/>
  <c r="K17" i="23"/>
  <c r="K22" i="23"/>
  <c r="K14" i="23"/>
  <c r="K5" i="23"/>
  <c r="K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3" i="23"/>
  <c r="K12" i="36"/>
  <c r="J22" i="22" s="1"/>
  <c r="K7" i="36"/>
  <c r="K3" i="36"/>
  <c r="K11" i="36"/>
  <c r="K14" i="36"/>
  <c r="K4" i="36"/>
  <c r="K2" i="36"/>
  <c r="K16" i="36"/>
  <c r="K8" i="36"/>
  <c r="K10" i="36"/>
  <c r="K15" i="36"/>
  <c r="K13" i="36"/>
  <c r="K9" i="36"/>
  <c r="K6" i="36"/>
  <c r="K18" i="36"/>
  <c r="K17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" i="36"/>
  <c r="K55" i="37"/>
  <c r="K15" i="37"/>
  <c r="K4" i="37"/>
  <c r="K12" i="37"/>
  <c r="K5" i="37"/>
  <c r="K17" i="37"/>
  <c r="K3" i="37"/>
  <c r="K6" i="37"/>
  <c r="K18" i="37"/>
  <c r="K16" i="37"/>
  <c r="K9" i="37"/>
  <c r="K13" i="37"/>
  <c r="K11" i="37"/>
  <c r="K8" i="37"/>
  <c r="K7" i="37"/>
  <c r="K10" i="37"/>
  <c r="K14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2" i="37"/>
  <c r="B4" i="13"/>
  <c r="B12" i="14"/>
  <c r="P28" i="16"/>
  <c r="P35" i="16"/>
  <c r="P43" i="16"/>
  <c r="P51" i="16"/>
  <c r="O34" i="16"/>
  <c r="O35" i="16"/>
  <c r="O49" i="16"/>
  <c r="N29" i="16"/>
  <c r="R29" i="16" s="1"/>
  <c r="N48" i="16"/>
  <c r="R48" i="16" s="1"/>
  <c r="N49" i="16"/>
  <c r="R49" i="16" s="1"/>
  <c r="K37" i="16"/>
  <c r="K54" i="16"/>
  <c r="J43" i="16"/>
  <c r="J48" i="16"/>
  <c r="I28" i="16"/>
  <c r="M28" i="16" s="1"/>
  <c r="I37" i="16"/>
  <c r="M37" i="16" s="1"/>
  <c r="I39" i="16"/>
  <c r="M39" i="16" s="1"/>
  <c r="I55" i="16"/>
  <c r="M55" i="16" s="1"/>
  <c r="F33" i="16"/>
  <c r="E37" i="16"/>
  <c r="E50" i="16"/>
  <c r="D35" i="16"/>
  <c r="H35" i="16" s="1"/>
  <c r="D36" i="16"/>
  <c r="H36" i="16" s="1"/>
  <c r="D54" i="16"/>
  <c r="H54" i="16" s="1"/>
  <c r="C9" i="16"/>
  <c r="P9" i="16" s="1"/>
  <c r="C16" i="16"/>
  <c r="O16" i="16" s="1"/>
  <c r="C10" i="16"/>
  <c r="D10" i="16" s="1"/>
  <c r="C21" i="16"/>
  <c r="F21" i="16" s="1"/>
  <c r="C6" i="16"/>
  <c r="N6" i="16" s="1"/>
  <c r="C7" i="16"/>
  <c r="N7" i="16" s="1"/>
  <c r="C12" i="16"/>
  <c r="P12" i="16" s="1"/>
  <c r="C17" i="16"/>
  <c r="P17" i="16" s="1"/>
  <c r="C15" i="16"/>
  <c r="O15" i="16" s="1"/>
  <c r="C11" i="16"/>
  <c r="D11" i="16" s="1"/>
  <c r="C13" i="16"/>
  <c r="F13" i="16" s="1"/>
  <c r="C8" i="16"/>
  <c r="N8" i="16" s="1"/>
  <c r="C19" i="16"/>
  <c r="N19" i="16" s="1"/>
  <c r="C20" i="16"/>
  <c r="P20" i="16" s="1"/>
  <c r="C14" i="16"/>
  <c r="E14" i="16" s="1"/>
  <c r="C18" i="16"/>
  <c r="F18" i="16" s="1"/>
  <c r="C22" i="16"/>
  <c r="O22" i="16" s="1"/>
  <c r="C23" i="16"/>
  <c r="D23" i="16" s="1"/>
  <c r="C4" i="16"/>
  <c r="N4" i="16" s="1"/>
  <c r="C3" i="16"/>
  <c r="N3" i="16" s="1"/>
  <c r="C24" i="16"/>
  <c r="C25" i="16"/>
  <c r="E25" i="16" s="1"/>
  <c r="C26" i="16"/>
  <c r="C27" i="16"/>
  <c r="P27" i="16" s="1"/>
  <c r="C28" i="16"/>
  <c r="O28" i="16" s="1"/>
  <c r="C29" i="16"/>
  <c r="K29" i="16" s="1"/>
  <c r="C30" i="16"/>
  <c r="P30" i="16" s="1"/>
  <c r="C31" i="16"/>
  <c r="F31" i="16" s="1"/>
  <c r="C32" i="16"/>
  <c r="O32" i="16" s="1"/>
  <c r="C33" i="16"/>
  <c r="N33" i="16" s="1"/>
  <c r="R33" i="16" s="1"/>
  <c r="C34" i="16"/>
  <c r="F34" i="16" s="1"/>
  <c r="C35" i="16"/>
  <c r="F35" i="16" s="1"/>
  <c r="C36" i="16"/>
  <c r="J36" i="16" s="1"/>
  <c r="C37" i="16"/>
  <c r="N37" i="16" s="1"/>
  <c r="R37" i="16" s="1"/>
  <c r="C38" i="16"/>
  <c r="D38" i="16" s="1"/>
  <c r="H38" i="16" s="1"/>
  <c r="C39" i="16"/>
  <c r="F39" i="16" s="1"/>
  <c r="C40" i="16"/>
  <c r="K40" i="16" s="1"/>
  <c r="C41" i="16"/>
  <c r="O41" i="16" s="1"/>
  <c r="C42" i="16"/>
  <c r="O42" i="16" s="1"/>
  <c r="C43" i="16"/>
  <c r="O43" i="16" s="1"/>
  <c r="C44" i="16"/>
  <c r="J44" i="16" s="1"/>
  <c r="C45" i="16"/>
  <c r="C46" i="16"/>
  <c r="N46" i="16" s="1"/>
  <c r="R46" i="16" s="1"/>
  <c r="C47" i="16"/>
  <c r="E47" i="16" s="1"/>
  <c r="C48" i="16"/>
  <c r="O48" i="16" s="1"/>
  <c r="C49" i="16"/>
  <c r="K49" i="16" s="1"/>
  <c r="C50" i="16"/>
  <c r="N50" i="16" s="1"/>
  <c r="R50" i="16" s="1"/>
  <c r="C51" i="16"/>
  <c r="F51" i="16" s="1"/>
  <c r="C52" i="16"/>
  <c r="O52" i="16" s="1"/>
  <c r="C53" i="16"/>
  <c r="P53" i="16" s="1"/>
  <c r="C54" i="16"/>
  <c r="F54" i="16" s="1"/>
  <c r="C55" i="16"/>
  <c r="F55" i="16" s="1"/>
  <c r="B9" i="16"/>
  <c r="B16" i="16"/>
  <c r="B10" i="16"/>
  <c r="B21" i="16"/>
  <c r="B6" i="16"/>
  <c r="B7" i="16"/>
  <c r="B2" i="16"/>
  <c r="B12" i="16"/>
  <c r="B17" i="16"/>
  <c r="B15" i="16"/>
  <c r="B11" i="16"/>
  <c r="B13" i="16"/>
  <c r="B8" i="16"/>
  <c r="B19" i="16"/>
  <c r="B20" i="16"/>
  <c r="B14" i="16"/>
  <c r="B18" i="16"/>
  <c r="B22" i="16"/>
  <c r="B23" i="16"/>
  <c r="B4" i="16"/>
  <c r="B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C5" i="16"/>
  <c r="P5" i="16" s="1"/>
  <c r="B5" i="16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P33" i="13"/>
  <c r="P34" i="13"/>
  <c r="P49" i="13"/>
  <c r="P50" i="13"/>
  <c r="P52" i="13"/>
  <c r="P53" i="13"/>
  <c r="P54" i="13"/>
  <c r="P55" i="13"/>
  <c r="O36" i="13"/>
  <c r="O50" i="13"/>
  <c r="O53" i="13"/>
  <c r="O54" i="13"/>
  <c r="O55" i="13"/>
  <c r="N31" i="13"/>
  <c r="N39" i="13"/>
  <c r="N50" i="13"/>
  <c r="R50" i="13" s="1"/>
  <c r="N51" i="13"/>
  <c r="R51" i="13" s="1"/>
  <c r="N53" i="13"/>
  <c r="R53" i="13" s="1"/>
  <c r="N55" i="13"/>
  <c r="R55" i="13" s="1"/>
  <c r="K49" i="13"/>
  <c r="K50" i="13"/>
  <c r="K51" i="13"/>
  <c r="K52" i="13"/>
  <c r="K53" i="13"/>
  <c r="K55" i="13"/>
  <c r="J31" i="13"/>
  <c r="J32" i="13"/>
  <c r="J51" i="13"/>
  <c r="J55" i="13"/>
  <c r="F50" i="13"/>
  <c r="F51" i="13"/>
  <c r="F52" i="13"/>
  <c r="F53" i="13"/>
  <c r="F54" i="13"/>
  <c r="F55" i="13"/>
  <c r="I30" i="13"/>
  <c r="I38" i="13"/>
  <c r="I39" i="13"/>
  <c r="I50" i="13"/>
  <c r="M50" i="13" s="1"/>
  <c r="I51" i="13"/>
  <c r="M51" i="13" s="1"/>
  <c r="I53" i="13"/>
  <c r="M53" i="13" s="1"/>
  <c r="I54" i="13"/>
  <c r="M54" i="13" s="1"/>
  <c r="I55" i="13"/>
  <c r="M55" i="13" s="1"/>
  <c r="D49" i="13"/>
  <c r="H49" i="13" s="1"/>
  <c r="D50" i="13"/>
  <c r="H50" i="13" s="1"/>
  <c r="E50" i="13"/>
  <c r="D51" i="13"/>
  <c r="H51" i="13" s="1"/>
  <c r="E52" i="13"/>
  <c r="D53" i="13"/>
  <c r="H53" i="13" s="1"/>
  <c r="D55" i="13"/>
  <c r="H55" i="13" s="1"/>
  <c r="E55" i="13"/>
  <c r="C3" i="13"/>
  <c r="P3" i="13" s="1"/>
  <c r="C5" i="13"/>
  <c r="P5" i="13" s="1"/>
  <c r="C2" i="13"/>
  <c r="C7" i="13"/>
  <c r="C12" i="13"/>
  <c r="C6" i="13"/>
  <c r="C8" i="13"/>
  <c r="N8" i="13" s="1"/>
  <c r="C11" i="13"/>
  <c r="N11" i="13" s="1"/>
  <c r="C9" i="13"/>
  <c r="P9" i="13" s="1"/>
  <c r="C10" i="13"/>
  <c r="F10" i="13" s="1"/>
  <c r="C14" i="13"/>
  <c r="C17" i="13"/>
  <c r="C16" i="13"/>
  <c r="C15" i="13"/>
  <c r="C13" i="13"/>
  <c r="N13" i="13" s="1"/>
  <c r="C18" i="13"/>
  <c r="F18" i="13" s="1"/>
  <c r="C19" i="13"/>
  <c r="P19" i="13" s="1"/>
  <c r="C20" i="13"/>
  <c r="F20" i="13" s="1"/>
  <c r="C21" i="13"/>
  <c r="K21" i="13" s="1"/>
  <c r="C22" i="13"/>
  <c r="O22" i="13" s="1"/>
  <c r="C23" i="13"/>
  <c r="O23" i="13" s="1"/>
  <c r="C24" i="13"/>
  <c r="C25" i="13"/>
  <c r="N25" i="13" s="1"/>
  <c r="C26" i="13"/>
  <c r="N26" i="13" s="1"/>
  <c r="C27" i="13"/>
  <c r="P27" i="13" s="1"/>
  <c r="C28" i="13"/>
  <c r="C29" i="13"/>
  <c r="C30" i="13"/>
  <c r="O30" i="13" s="1"/>
  <c r="C31" i="13"/>
  <c r="O31" i="13" s="1"/>
  <c r="C32" i="13"/>
  <c r="C33" i="13"/>
  <c r="N33" i="13" s="1"/>
  <c r="C34" i="13"/>
  <c r="N34" i="13" s="1"/>
  <c r="C35" i="13"/>
  <c r="P35" i="13" s="1"/>
  <c r="C36" i="13"/>
  <c r="F36" i="13" s="1"/>
  <c r="C37" i="13"/>
  <c r="K37" i="13" s="1"/>
  <c r="C38" i="13"/>
  <c r="O38" i="13" s="1"/>
  <c r="C39" i="13"/>
  <c r="O39" i="13" s="1"/>
  <c r="C40" i="13"/>
  <c r="N40" i="13" s="1"/>
  <c r="C41" i="13"/>
  <c r="N41" i="13" s="1"/>
  <c r="C42" i="13"/>
  <c r="F42" i="13" s="1"/>
  <c r="C43" i="13"/>
  <c r="P43" i="13" s="1"/>
  <c r="C44" i="13"/>
  <c r="C45" i="13"/>
  <c r="K45" i="13" s="1"/>
  <c r="C46" i="13"/>
  <c r="C47" i="13"/>
  <c r="C48" i="13"/>
  <c r="C49" i="13"/>
  <c r="F49" i="13" s="1"/>
  <c r="C50" i="13"/>
  <c r="J50" i="13" s="1"/>
  <c r="C51" i="13"/>
  <c r="O51" i="13" s="1"/>
  <c r="C52" i="13"/>
  <c r="C53" i="13"/>
  <c r="E53" i="13" s="1"/>
  <c r="C54" i="13"/>
  <c r="N54" i="13" s="1"/>
  <c r="R54" i="13" s="1"/>
  <c r="C55" i="13"/>
  <c r="B3" i="13"/>
  <c r="B5" i="13"/>
  <c r="B2" i="13"/>
  <c r="B7" i="13"/>
  <c r="B12" i="13"/>
  <c r="B6" i="13"/>
  <c r="B8" i="13"/>
  <c r="B11" i="13"/>
  <c r="B9" i="13"/>
  <c r="B10" i="13"/>
  <c r="B14" i="13"/>
  <c r="B17" i="13"/>
  <c r="B16" i="13"/>
  <c r="B15" i="13"/>
  <c r="B13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C4" i="13"/>
  <c r="P4" i="13" s="1"/>
  <c r="C55" i="14"/>
  <c r="C7" i="14"/>
  <c r="C5" i="14"/>
  <c r="C3" i="14"/>
  <c r="C2" i="14"/>
  <c r="C10" i="14"/>
  <c r="C6" i="14"/>
  <c r="C11" i="14"/>
  <c r="C8" i="14"/>
  <c r="C9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B7" i="14"/>
  <c r="B5" i="14"/>
  <c r="B3" i="14"/>
  <c r="B2" i="14"/>
  <c r="B10" i="14"/>
  <c r="B6" i="14"/>
  <c r="B11" i="14"/>
  <c r="B8" i="14"/>
  <c r="B9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C4" i="14"/>
  <c r="B4" i="14"/>
  <c r="C3" i="15"/>
  <c r="C4" i="15"/>
  <c r="C7" i="15"/>
  <c r="C8" i="15"/>
  <c r="C9" i="15"/>
  <c r="C6" i="15"/>
  <c r="C5" i="15"/>
  <c r="C11" i="15"/>
  <c r="C10" i="15"/>
  <c r="C13" i="15"/>
  <c r="C12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B3" i="15"/>
  <c r="B4" i="15"/>
  <c r="B7" i="15"/>
  <c r="B8" i="15"/>
  <c r="B9" i="15"/>
  <c r="B6" i="15"/>
  <c r="B5" i="15"/>
  <c r="B11" i="15"/>
  <c r="B10" i="15"/>
  <c r="B13" i="15"/>
  <c r="B12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2" i="15"/>
  <c r="B2" i="15"/>
  <c r="E48" i="22" l="1"/>
  <c r="J50" i="22"/>
  <c r="N33" i="22"/>
  <c r="R33" i="22" s="1"/>
  <c r="D48" i="22"/>
  <c r="H48" i="22" s="1"/>
  <c r="N34" i="22"/>
  <c r="R34" i="22" s="1"/>
  <c r="E47" i="22"/>
  <c r="J48" i="22"/>
  <c r="I28" i="22"/>
  <c r="M28" i="22" s="1"/>
  <c r="E35" i="22"/>
  <c r="J47" i="22"/>
  <c r="O42" i="22"/>
  <c r="P27" i="22"/>
  <c r="E34" i="22"/>
  <c r="J26" i="22"/>
  <c r="E30" i="22"/>
  <c r="K54" i="22"/>
  <c r="O31" i="22"/>
  <c r="N47" i="22"/>
  <c r="R47" i="22" s="1"/>
  <c r="O34" i="22"/>
  <c r="E29" i="22"/>
  <c r="K52" i="22"/>
  <c r="O30" i="22"/>
  <c r="F27" i="22"/>
  <c r="K50" i="22"/>
  <c r="F34" i="22"/>
  <c r="K47" i="22"/>
  <c r="O27" i="22"/>
  <c r="K46" i="22"/>
  <c r="O26" i="22"/>
  <c r="E42" i="22"/>
  <c r="K44" i="22"/>
  <c r="D53" i="22"/>
  <c r="H53" i="22" s="1"/>
  <c r="E33" i="22"/>
  <c r="F26" i="22"/>
  <c r="J49" i="22"/>
  <c r="K42" i="22"/>
  <c r="N35" i="22"/>
  <c r="R35" i="22" s="1"/>
  <c r="O28" i="22"/>
  <c r="D35" i="22"/>
  <c r="H35" i="22" s="1"/>
  <c r="E28" i="22"/>
  <c r="I50" i="22"/>
  <c r="M50" i="22" s="1"/>
  <c r="J34" i="22"/>
  <c r="K34" i="22"/>
  <c r="N31" i="22"/>
  <c r="R31" i="22" s="1"/>
  <c r="O24" i="22"/>
  <c r="J42" i="22"/>
  <c r="D34" i="22"/>
  <c r="H34" i="22" s="1"/>
  <c r="E27" i="22"/>
  <c r="I48" i="22"/>
  <c r="M48" i="22" s="1"/>
  <c r="J33" i="22"/>
  <c r="K32" i="22"/>
  <c r="N30" i="22"/>
  <c r="R30" i="22" s="1"/>
  <c r="P55" i="22"/>
  <c r="D33" i="22"/>
  <c r="H33" i="22" s="1"/>
  <c r="F54" i="22"/>
  <c r="J32" i="22"/>
  <c r="K30" i="22"/>
  <c r="N27" i="22"/>
  <c r="R27" i="22" s="1"/>
  <c r="P52" i="22"/>
  <c r="D32" i="22"/>
  <c r="H32" i="22" s="1"/>
  <c r="F52" i="22"/>
  <c r="I42" i="22"/>
  <c r="M42" i="22" s="1"/>
  <c r="K27" i="22"/>
  <c r="O54" i="22"/>
  <c r="P47" i="22"/>
  <c r="P24" i="22"/>
  <c r="D28" i="22"/>
  <c r="H28" i="22" s="1"/>
  <c r="F49" i="22"/>
  <c r="J30" i="22"/>
  <c r="O51" i="22"/>
  <c r="P44" i="22"/>
  <c r="E55" i="22"/>
  <c r="F48" i="22"/>
  <c r="I37" i="22"/>
  <c r="M37" i="22" s="1"/>
  <c r="J29" i="22"/>
  <c r="K25" i="22"/>
  <c r="O50" i="22"/>
  <c r="P42" i="22"/>
  <c r="F24" i="22"/>
  <c r="E54" i="22"/>
  <c r="F47" i="22"/>
  <c r="I36" i="22"/>
  <c r="M36" i="22" s="1"/>
  <c r="J28" i="22"/>
  <c r="O49" i="22"/>
  <c r="P37" i="22"/>
  <c r="E53" i="22"/>
  <c r="F46" i="22"/>
  <c r="I35" i="22"/>
  <c r="M35" i="22" s="1"/>
  <c r="J27" i="22"/>
  <c r="N54" i="22"/>
  <c r="R54" i="22" s="1"/>
  <c r="O48" i="22"/>
  <c r="P36" i="22"/>
  <c r="D55" i="22"/>
  <c r="H55" i="22" s="1"/>
  <c r="D36" i="22"/>
  <c r="H36" i="22" s="1"/>
  <c r="E52" i="22"/>
  <c r="F44" i="22"/>
  <c r="O47" i="22"/>
  <c r="N42" i="22"/>
  <c r="R42" i="22" s="1"/>
  <c r="I55" i="22"/>
  <c r="M55" i="22" s="1"/>
  <c r="E50" i="22"/>
  <c r="F42" i="22"/>
  <c r="I30" i="22"/>
  <c r="M30" i="22" s="1"/>
  <c r="K55" i="22"/>
  <c r="N52" i="22"/>
  <c r="R52" i="22" s="1"/>
  <c r="P32" i="22"/>
  <c r="E7" i="16"/>
  <c r="I7" i="22"/>
  <c r="K7" i="22"/>
  <c r="I2" i="22"/>
  <c r="K16" i="22"/>
  <c r="F2" i="22"/>
  <c r="P14" i="22"/>
  <c r="E53" i="16"/>
  <c r="F36" i="16"/>
  <c r="I31" i="16"/>
  <c r="M31" i="16" s="1"/>
  <c r="K39" i="16"/>
  <c r="N30" i="16"/>
  <c r="R30" i="16" s="1"/>
  <c r="P52" i="16"/>
  <c r="E49" i="16"/>
  <c r="F32" i="16"/>
  <c r="J53" i="16"/>
  <c r="K36" i="16"/>
  <c r="N28" i="16"/>
  <c r="R28" i="16" s="1"/>
  <c r="P50" i="16"/>
  <c r="E48" i="16"/>
  <c r="F28" i="16"/>
  <c r="J50" i="16"/>
  <c r="K35" i="16"/>
  <c r="O55" i="16"/>
  <c r="P49" i="16"/>
  <c r="D55" i="16"/>
  <c r="H55" i="16" s="1"/>
  <c r="E43" i="16"/>
  <c r="F25" i="16"/>
  <c r="J49" i="16"/>
  <c r="K34" i="16"/>
  <c r="O54" i="16"/>
  <c r="P48" i="16"/>
  <c r="F11" i="16"/>
  <c r="D53" i="16"/>
  <c r="H53" i="16" s="1"/>
  <c r="E33" i="16"/>
  <c r="K32" i="16"/>
  <c r="D52" i="16"/>
  <c r="H52" i="16" s="1"/>
  <c r="E30" i="16"/>
  <c r="I54" i="16"/>
  <c r="M54" i="16" s="1"/>
  <c r="J37" i="16"/>
  <c r="K31" i="16"/>
  <c r="P34" i="16"/>
  <c r="D51" i="16"/>
  <c r="H51" i="16" s="1"/>
  <c r="E29" i="16"/>
  <c r="I53" i="16"/>
  <c r="M53" i="16" s="1"/>
  <c r="J33" i="16"/>
  <c r="K28" i="16"/>
  <c r="P33" i="16"/>
  <c r="D48" i="16"/>
  <c r="H48" i="16" s="1"/>
  <c r="E28" i="16"/>
  <c r="I52" i="16"/>
  <c r="M52" i="16" s="1"/>
  <c r="J30" i="16"/>
  <c r="N54" i="16"/>
  <c r="R54" i="16" s="1"/>
  <c r="O40" i="16"/>
  <c r="P32" i="16"/>
  <c r="D43" i="16"/>
  <c r="H43" i="16" s="1"/>
  <c r="E27" i="16"/>
  <c r="I51" i="16"/>
  <c r="M51" i="16" s="1"/>
  <c r="J29" i="16"/>
  <c r="N53" i="16"/>
  <c r="R53" i="16" s="1"/>
  <c r="O39" i="16"/>
  <c r="P31" i="16"/>
  <c r="O53" i="16"/>
  <c r="D39" i="16"/>
  <c r="H39" i="16" s="1"/>
  <c r="I48" i="16"/>
  <c r="M48" i="16" s="1"/>
  <c r="J28" i="16"/>
  <c r="N51" i="16"/>
  <c r="R51" i="16" s="1"/>
  <c r="O37" i="16"/>
  <c r="K33" i="16"/>
  <c r="D37" i="16"/>
  <c r="H37" i="16" s="1"/>
  <c r="E3" i="16"/>
  <c r="I43" i="16"/>
  <c r="M43" i="16" s="1"/>
  <c r="K55" i="16"/>
  <c r="O36" i="16"/>
  <c r="P29" i="16"/>
  <c r="K53" i="16"/>
  <c r="D34" i="16"/>
  <c r="H34" i="16" s="1"/>
  <c r="F52" i="16"/>
  <c r="I36" i="16"/>
  <c r="M36" i="16" s="1"/>
  <c r="K52" i="16"/>
  <c r="N43" i="16"/>
  <c r="R43" i="16" s="1"/>
  <c r="O33" i="16"/>
  <c r="D33" i="16"/>
  <c r="H33" i="16" s="1"/>
  <c r="F48" i="16"/>
  <c r="I35" i="16"/>
  <c r="M35" i="16" s="1"/>
  <c r="K51" i="16"/>
  <c r="N36" i="16"/>
  <c r="R36" i="16" s="1"/>
  <c r="O29" i="16"/>
  <c r="F53" i="16"/>
  <c r="D32" i="16"/>
  <c r="H32" i="16" s="1"/>
  <c r="F43" i="16"/>
  <c r="I34" i="16"/>
  <c r="M34" i="16" s="1"/>
  <c r="K48" i="16"/>
  <c r="N34" i="16"/>
  <c r="R34" i="16" s="1"/>
  <c r="P55" i="16"/>
  <c r="D31" i="16"/>
  <c r="H31" i="16" s="1"/>
  <c r="I33" i="16"/>
  <c r="M33" i="16" s="1"/>
  <c r="K43" i="16"/>
  <c r="P54" i="16"/>
  <c r="D28" i="16"/>
  <c r="H28" i="16" s="1"/>
  <c r="F37" i="16"/>
  <c r="I32" i="16"/>
  <c r="M32" i="16" s="1"/>
  <c r="N31" i="16"/>
  <c r="R31" i="16" s="1"/>
  <c r="E20" i="16"/>
  <c r="F20" i="16"/>
  <c r="P19" i="16"/>
  <c r="J14" i="22"/>
  <c r="K17" i="22"/>
  <c r="J13" i="22"/>
  <c r="I13" i="22"/>
  <c r="J7" i="22"/>
  <c r="I10" i="22"/>
  <c r="J10" i="22"/>
  <c r="K10" i="22"/>
  <c r="I8" i="22"/>
  <c r="I5" i="22" s="1"/>
  <c r="I22" i="22"/>
  <c r="M22" i="22" s="1"/>
  <c r="F16" i="22"/>
  <c r="K22" i="22"/>
  <c r="J6" i="22"/>
  <c r="D22" i="22"/>
  <c r="H22" i="22" s="1"/>
  <c r="I15" i="22"/>
  <c r="K15" i="22"/>
  <c r="N16" i="13"/>
  <c r="P45" i="16"/>
  <c r="O45" i="16"/>
  <c r="K45" i="16"/>
  <c r="I45" i="16"/>
  <c r="M45" i="16" s="1"/>
  <c r="D45" i="16"/>
  <c r="H45" i="16" s="1"/>
  <c r="N45" i="16"/>
  <c r="R45" i="16" s="1"/>
  <c r="P41" i="16"/>
  <c r="N41" i="16"/>
  <c r="R41" i="16" s="1"/>
  <c r="J41" i="16"/>
  <c r="F41" i="16"/>
  <c r="K41" i="16"/>
  <c r="I41" i="16"/>
  <c r="M41" i="16" s="1"/>
  <c r="D41" i="16"/>
  <c r="H41" i="16" s="1"/>
  <c r="J47" i="16"/>
  <c r="K38" i="16"/>
  <c r="D41" i="22"/>
  <c r="H41" i="22" s="1"/>
  <c r="N40" i="16"/>
  <c r="R40" i="16" s="1"/>
  <c r="J40" i="16"/>
  <c r="E40" i="16"/>
  <c r="P40" i="16"/>
  <c r="F45" i="16"/>
  <c r="J45" i="16"/>
  <c r="O20" i="22"/>
  <c r="E57" i="29"/>
  <c r="L57" i="29"/>
  <c r="O57" i="29" s="1"/>
  <c r="P42" i="13"/>
  <c r="N39" i="16"/>
  <c r="R39" i="16" s="1"/>
  <c r="J39" i="16"/>
  <c r="E39" i="16"/>
  <c r="P39" i="16"/>
  <c r="E18" i="16"/>
  <c r="O18" i="16"/>
  <c r="E45" i="16"/>
  <c r="F44" i="16"/>
  <c r="I96" i="29"/>
  <c r="E96" i="29"/>
  <c r="D96" i="29"/>
  <c r="G96" i="29" s="1"/>
  <c r="L76" i="29"/>
  <c r="O76" i="29" s="1"/>
  <c r="D76" i="29"/>
  <c r="G76" i="29" s="1"/>
  <c r="M56" i="29"/>
  <c r="E56" i="29"/>
  <c r="D56" i="29"/>
  <c r="G56" i="29" s="1"/>
  <c r="I56" i="29"/>
  <c r="I48" i="13"/>
  <c r="J48" i="13"/>
  <c r="E43" i="22"/>
  <c r="J43" i="22"/>
  <c r="K43" i="22"/>
  <c r="D43" i="22"/>
  <c r="H43" i="22" s="1"/>
  <c r="N43" i="22"/>
  <c r="R43" i="22" s="1"/>
  <c r="O47" i="13"/>
  <c r="I47" i="13"/>
  <c r="K27" i="16"/>
  <c r="I27" i="16"/>
  <c r="M27" i="16" s="1"/>
  <c r="D27" i="16"/>
  <c r="H27" i="16" s="1"/>
  <c r="N27" i="16"/>
  <c r="R27" i="16" s="1"/>
  <c r="F27" i="16"/>
  <c r="O27" i="16"/>
  <c r="K46" i="16"/>
  <c r="I46" i="16"/>
  <c r="M46" i="16" s="1"/>
  <c r="D46" i="16"/>
  <c r="H46" i="16" s="1"/>
  <c r="J46" i="16"/>
  <c r="E46" i="16"/>
  <c r="F46" i="16"/>
  <c r="O46" i="16"/>
  <c r="P46" i="16"/>
  <c r="F43" i="22"/>
  <c r="O39" i="22"/>
  <c r="F39" i="22"/>
  <c r="I39" i="22"/>
  <c r="M39" i="22" s="1"/>
  <c r="E39" i="22"/>
  <c r="J39" i="22"/>
  <c r="L82" i="29"/>
  <c r="O82" i="29" s="1"/>
  <c r="D82" i="29"/>
  <c r="G82" i="29" s="1"/>
  <c r="P44" i="16"/>
  <c r="O44" i="16"/>
  <c r="K44" i="16"/>
  <c r="I44" i="16"/>
  <c r="M44" i="16" s="1"/>
  <c r="D44" i="16"/>
  <c r="H44" i="16" s="1"/>
  <c r="N24" i="16"/>
  <c r="P24" i="16"/>
  <c r="N44" i="16"/>
  <c r="R44" i="16" s="1"/>
  <c r="P42" i="16"/>
  <c r="N42" i="16"/>
  <c r="R42" i="16" s="1"/>
  <c r="K42" i="16"/>
  <c r="I42" i="16"/>
  <c r="M42" i="16" s="1"/>
  <c r="D42" i="16"/>
  <c r="H42" i="16" s="1"/>
  <c r="E44" i="16"/>
  <c r="F42" i="16"/>
  <c r="L94" i="29"/>
  <c r="O94" i="29" s="1"/>
  <c r="D94" i="29"/>
  <c r="G94" i="29" s="1"/>
  <c r="M74" i="29"/>
  <c r="D74" i="29"/>
  <c r="G74" i="29" s="1"/>
  <c r="I74" i="29"/>
  <c r="E74" i="29"/>
  <c r="I54" i="29"/>
  <c r="E54" i="29"/>
  <c r="D54" i="29"/>
  <c r="G54" i="29" s="1"/>
  <c r="N48" i="13"/>
  <c r="E42" i="16"/>
  <c r="F40" i="16"/>
  <c r="I40" i="16"/>
  <c r="M40" i="16" s="1"/>
  <c r="F38" i="16"/>
  <c r="I38" i="16"/>
  <c r="M38" i="16" s="1"/>
  <c r="O45" i="22"/>
  <c r="J52" i="13"/>
  <c r="I52" i="13"/>
  <c r="M52" i="13" s="1"/>
  <c r="O52" i="13"/>
  <c r="D52" i="13"/>
  <c r="H52" i="13" s="1"/>
  <c r="N52" i="13"/>
  <c r="R52" i="13" s="1"/>
  <c r="I32" i="13"/>
  <c r="N32" i="13"/>
  <c r="F28" i="13"/>
  <c r="K28" i="13"/>
  <c r="O28" i="13"/>
  <c r="E41" i="22"/>
  <c r="J41" i="22"/>
  <c r="O41" i="22"/>
  <c r="N41" i="22"/>
  <c r="R41" i="22" s="1"/>
  <c r="K26" i="16"/>
  <c r="I26" i="16"/>
  <c r="M26" i="16" s="1"/>
  <c r="D26" i="16"/>
  <c r="H26" i="16" s="1"/>
  <c r="P26" i="16"/>
  <c r="J26" i="16"/>
  <c r="E26" i="16"/>
  <c r="F26" i="16"/>
  <c r="O26" i="16"/>
  <c r="J40" i="22"/>
  <c r="O40" i="22"/>
  <c r="F40" i="22"/>
  <c r="P40" i="22"/>
  <c r="N40" i="22"/>
  <c r="R40" i="22" s="1"/>
  <c r="E40" i="22"/>
  <c r="I23" i="22"/>
  <c r="M23" i="22" s="1"/>
  <c r="O38" i="22"/>
  <c r="F38" i="22"/>
  <c r="K38" i="22"/>
  <c r="E38" i="22"/>
  <c r="J38" i="22"/>
  <c r="I40" i="13"/>
  <c r="J40" i="13"/>
  <c r="E41" i="16"/>
  <c r="J20" i="22"/>
  <c r="N46" i="22"/>
  <c r="R46" i="22" s="1"/>
  <c r="E46" i="22"/>
  <c r="P46" i="22"/>
  <c r="I46" i="22"/>
  <c r="M46" i="22" s="1"/>
  <c r="D46" i="22"/>
  <c r="H46" i="22" s="1"/>
  <c r="N26" i="22"/>
  <c r="R26" i="22" s="1"/>
  <c r="E26" i="22"/>
  <c r="P26" i="22"/>
  <c r="I26" i="22"/>
  <c r="M26" i="22" s="1"/>
  <c r="D26" i="22"/>
  <c r="H26" i="22" s="1"/>
  <c r="N39" i="22"/>
  <c r="R39" i="22" s="1"/>
  <c r="O43" i="22"/>
  <c r="P39" i="22"/>
  <c r="I40" i="22"/>
  <c r="M40" i="22" s="1"/>
  <c r="F44" i="13"/>
  <c r="K44" i="13"/>
  <c r="O44" i="13"/>
  <c r="N25" i="22"/>
  <c r="R25" i="22" s="1"/>
  <c r="E25" i="22"/>
  <c r="J25" i="22"/>
  <c r="F25" i="22"/>
  <c r="P25" i="22"/>
  <c r="I25" i="22"/>
  <c r="M25" i="22" s="1"/>
  <c r="D25" i="22"/>
  <c r="H25" i="22" s="1"/>
  <c r="P38" i="22"/>
  <c r="F3" i="22"/>
  <c r="E3" i="22"/>
  <c r="O46" i="13"/>
  <c r="I46" i="13"/>
  <c r="K47" i="16"/>
  <c r="I47" i="16"/>
  <c r="M47" i="16" s="1"/>
  <c r="D47" i="16"/>
  <c r="H47" i="16" s="1"/>
  <c r="N47" i="16"/>
  <c r="R47" i="16" s="1"/>
  <c r="F47" i="16"/>
  <c r="O47" i="16"/>
  <c r="I41" i="22"/>
  <c r="M41" i="22" s="1"/>
  <c r="P25" i="16"/>
  <c r="O25" i="16"/>
  <c r="F41" i="22"/>
  <c r="L100" i="29"/>
  <c r="O100" i="29" s="1"/>
  <c r="D100" i="29"/>
  <c r="G100" i="29" s="1"/>
  <c r="M80" i="29"/>
  <c r="I80" i="29"/>
  <c r="D80" i="29"/>
  <c r="G80" i="29" s="1"/>
  <c r="E80" i="29"/>
  <c r="I60" i="29"/>
  <c r="E60" i="29"/>
  <c r="D60" i="29"/>
  <c r="G60" i="29" s="1"/>
  <c r="F4" i="16"/>
  <c r="P4" i="16"/>
  <c r="P41" i="13"/>
  <c r="N38" i="16"/>
  <c r="R38" i="16" s="1"/>
  <c r="J38" i="16"/>
  <c r="E38" i="16"/>
  <c r="O38" i="16"/>
  <c r="P38" i="16"/>
  <c r="D38" i="22"/>
  <c r="H38" i="22" s="1"/>
  <c r="E75" i="29"/>
  <c r="L75" i="29"/>
  <c r="O75" i="29" s="1"/>
  <c r="J42" i="16"/>
  <c r="N47" i="13"/>
  <c r="D40" i="16"/>
  <c r="H40" i="16" s="1"/>
  <c r="N26" i="16"/>
  <c r="R26" i="16" s="1"/>
  <c r="F18" i="22"/>
  <c r="P43" i="22"/>
  <c r="J27" i="16"/>
  <c r="P47" i="16"/>
  <c r="J21" i="22"/>
  <c r="N45" i="22"/>
  <c r="R45" i="22" s="1"/>
  <c r="E45" i="22"/>
  <c r="J45" i="22"/>
  <c r="F45" i="22"/>
  <c r="P45" i="22"/>
  <c r="I45" i="22"/>
  <c r="M45" i="22" s="1"/>
  <c r="D45" i="22"/>
  <c r="H45" i="22" s="1"/>
  <c r="N38" i="22"/>
  <c r="R38" i="22" s="1"/>
  <c r="I49" i="13"/>
  <c r="M49" i="13" s="1"/>
  <c r="O49" i="13"/>
  <c r="N49" i="13"/>
  <c r="R49" i="13" s="1"/>
  <c r="J49" i="13"/>
  <c r="K29" i="13"/>
  <c r="O29" i="13"/>
  <c r="E49" i="13"/>
  <c r="J47" i="13"/>
  <c r="O50" i="16"/>
  <c r="K50" i="16"/>
  <c r="I50" i="16"/>
  <c r="M50" i="16" s="1"/>
  <c r="D50" i="16"/>
  <c r="H50" i="16" s="1"/>
  <c r="F50" i="16"/>
  <c r="O30" i="16"/>
  <c r="K30" i="16"/>
  <c r="I30" i="16"/>
  <c r="M30" i="16" s="1"/>
  <c r="D30" i="16"/>
  <c r="H30" i="16" s="1"/>
  <c r="F30" i="16"/>
  <c r="E44" i="22"/>
  <c r="J44" i="22"/>
  <c r="I44" i="22"/>
  <c r="M44" i="22" s="1"/>
  <c r="D44" i="22"/>
  <c r="H44" i="22" s="1"/>
  <c r="N44" i="22"/>
  <c r="R44" i="22" s="1"/>
  <c r="E24" i="22"/>
  <c r="J24" i="22"/>
  <c r="I24" i="22"/>
  <c r="M24" i="22" s="1"/>
  <c r="D24" i="22"/>
  <c r="H24" i="22" s="1"/>
  <c r="N24" i="22"/>
  <c r="R24" i="22" s="1"/>
  <c r="J46" i="22"/>
  <c r="K41" i="22"/>
  <c r="E55" i="16"/>
  <c r="E35" i="16"/>
  <c r="J55" i="16"/>
  <c r="J35" i="16"/>
  <c r="I12" i="22"/>
  <c r="P49" i="22"/>
  <c r="P29" i="22"/>
  <c r="O37" i="13"/>
  <c r="E54" i="16"/>
  <c r="E34" i="16"/>
  <c r="F49" i="16"/>
  <c r="F29" i="16"/>
  <c r="J54" i="16"/>
  <c r="J34" i="16"/>
  <c r="N55" i="16"/>
  <c r="R55" i="16" s="1"/>
  <c r="N35" i="16"/>
  <c r="R35" i="16" s="1"/>
  <c r="I17" i="22"/>
  <c r="F53" i="22"/>
  <c r="F33" i="22"/>
  <c r="I47" i="22"/>
  <c r="M47" i="22" s="1"/>
  <c r="I27" i="22"/>
  <c r="M27" i="22" s="1"/>
  <c r="K51" i="22"/>
  <c r="K31" i="22"/>
  <c r="O55" i="22"/>
  <c r="O35" i="22"/>
  <c r="P48" i="22"/>
  <c r="P28" i="22"/>
  <c r="D68" i="29"/>
  <c r="G68" i="29" s="1"/>
  <c r="E78" i="29"/>
  <c r="I50" i="29"/>
  <c r="D66" i="29"/>
  <c r="G66" i="29" s="1"/>
  <c r="I44" i="29"/>
  <c r="D64" i="29"/>
  <c r="G64" i="29" s="1"/>
  <c r="E72" i="29"/>
  <c r="L99" i="29"/>
  <c r="O99" i="29" s="1"/>
  <c r="J37" i="22"/>
  <c r="I47" i="26"/>
  <c r="E52" i="16"/>
  <c r="E32" i="16"/>
  <c r="J52" i="16"/>
  <c r="J32" i="16"/>
  <c r="P37" i="16"/>
  <c r="E37" i="22"/>
  <c r="F51" i="22"/>
  <c r="F31" i="22"/>
  <c r="J36" i="22"/>
  <c r="K49" i="22"/>
  <c r="K29" i="22"/>
  <c r="O53" i="22"/>
  <c r="O33" i="22"/>
  <c r="E51" i="13"/>
  <c r="I31" i="13"/>
  <c r="J39" i="13"/>
  <c r="E51" i="16"/>
  <c r="E31" i="16"/>
  <c r="J51" i="16"/>
  <c r="J31" i="16"/>
  <c r="N52" i="16"/>
  <c r="R52" i="16" s="1"/>
  <c r="N32" i="16"/>
  <c r="R32" i="16" s="1"/>
  <c r="O20" i="16"/>
  <c r="P36" i="16"/>
  <c r="I9" i="22"/>
  <c r="K4" i="22"/>
  <c r="D10" i="22"/>
  <c r="E36" i="22"/>
  <c r="F50" i="22"/>
  <c r="F30" i="22"/>
  <c r="J35" i="22"/>
  <c r="K48" i="22"/>
  <c r="K28" i="22"/>
  <c r="O52" i="22"/>
  <c r="O32" i="22"/>
  <c r="E68" i="29"/>
  <c r="L93" i="29"/>
  <c r="O93" i="29" s="1"/>
  <c r="E66" i="29"/>
  <c r="L87" i="29"/>
  <c r="O87" i="29" s="1"/>
  <c r="D98" i="29"/>
  <c r="G98" i="29" s="1"/>
  <c r="D58" i="29"/>
  <c r="G58" i="29" s="1"/>
  <c r="E62" i="29"/>
  <c r="L81" i="29"/>
  <c r="O81" i="29" s="1"/>
  <c r="L69" i="29"/>
  <c r="O69" i="29" s="1"/>
  <c r="K54" i="13"/>
  <c r="P51" i="13"/>
  <c r="I4" i="22"/>
  <c r="D37" i="22"/>
  <c r="H37" i="22" s="1"/>
  <c r="E51" i="22"/>
  <c r="E31" i="22"/>
  <c r="N55" i="22"/>
  <c r="R55" i="22" s="1"/>
  <c r="D92" i="29"/>
  <c r="G92" i="29" s="1"/>
  <c r="D52" i="29"/>
  <c r="G52" i="29" s="1"/>
  <c r="L63" i="29"/>
  <c r="O63" i="29" s="1"/>
  <c r="D90" i="29"/>
  <c r="G90" i="29" s="1"/>
  <c r="D50" i="29"/>
  <c r="G50" i="29" s="1"/>
  <c r="E50" i="29"/>
  <c r="D88" i="29"/>
  <c r="G88" i="29" s="1"/>
  <c r="D48" i="29"/>
  <c r="G48" i="29" s="1"/>
  <c r="E48" i="29"/>
  <c r="L51" i="29"/>
  <c r="O51" i="29" s="1"/>
  <c r="D86" i="29"/>
  <c r="G86" i="29" s="1"/>
  <c r="D46" i="29"/>
  <c r="G46" i="29" s="1"/>
  <c r="E44" i="29"/>
  <c r="L45" i="29"/>
  <c r="O45" i="29" s="1"/>
  <c r="I86" i="29"/>
  <c r="E54" i="13"/>
  <c r="J54" i="13"/>
  <c r="I20" i="22"/>
  <c r="M20" i="22" s="1"/>
  <c r="K3" i="22"/>
  <c r="D51" i="22"/>
  <c r="H51" i="22" s="1"/>
  <c r="D31" i="22"/>
  <c r="H31" i="22" s="1"/>
  <c r="I53" i="22"/>
  <c r="M53" i="22" s="1"/>
  <c r="I33" i="22"/>
  <c r="M33" i="22" s="1"/>
  <c r="K37" i="22"/>
  <c r="N49" i="22"/>
  <c r="R49" i="22" s="1"/>
  <c r="N29" i="22"/>
  <c r="R29" i="22" s="1"/>
  <c r="D54" i="13"/>
  <c r="H54" i="13" s="1"/>
  <c r="J53" i="13"/>
  <c r="K36" i="13"/>
  <c r="P13" i="13"/>
  <c r="D49" i="16"/>
  <c r="H49" i="16" s="1"/>
  <c r="D29" i="16"/>
  <c r="H29" i="16" s="1"/>
  <c r="I49" i="16"/>
  <c r="M49" i="16" s="1"/>
  <c r="I29" i="16"/>
  <c r="M29" i="16" s="1"/>
  <c r="O51" i="16"/>
  <c r="O31" i="16"/>
  <c r="K14" i="22"/>
  <c r="D50" i="22"/>
  <c r="H50" i="22" s="1"/>
  <c r="D30" i="22"/>
  <c r="H30" i="22" s="1"/>
  <c r="J55" i="22"/>
  <c r="P53" i="22"/>
  <c r="P33" i="22"/>
  <c r="I53" i="26"/>
  <c r="D78" i="29"/>
  <c r="G78" i="29" s="1"/>
  <c r="E92" i="29"/>
  <c r="I18" i="22"/>
  <c r="D49" i="22"/>
  <c r="H49" i="22" s="1"/>
  <c r="D29" i="22"/>
  <c r="H29" i="22" s="1"/>
  <c r="E9" i="22"/>
  <c r="F37" i="22"/>
  <c r="I51" i="22"/>
  <c r="M51" i="22" s="1"/>
  <c r="I31" i="22"/>
  <c r="M31" i="22" s="1"/>
  <c r="E90" i="29"/>
  <c r="I14" i="22"/>
  <c r="I11" i="26"/>
  <c r="O45" i="13"/>
  <c r="E36" i="16"/>
  <c r="I16" i="22"/>
  <c r="J17" i="22"/>
  <c r="K9" i="22"/>
  <c r="D72" i="29"/>
  <c r="G72" i="29" s="1"/>
  <c r="E84" i="29"/>
  <c r="I62" i="29"/>
  <c r="O18" i="22"/>
  <c r="J11" i="22"/>
  <c r="J4" i="22"/>
  <c r="K5" i="22"/>
  <c r="E6" i="22"/>
  <c r="F15" i="22"/>
  <c r="O13" i="22"/>
  <c r="P7" i="22"/>
  <c r="J2" i="22"/>
  <c r="K2" i="22"/>
  <c r="F10" i="22"/>
  <c r="J9" i="22"/>
  <c r="O15" i="22"/>
  <c r="D4" i="22"/>
  <c r="D16" i="22"/>
  <c r="E21" i="22"/>
  <c r="J3" i="22"/>
  <c r="E11" i="22"/>
  <c r="J16" i="22"/>
  <c r="K13" i="22"/>
  <c r="D17" i="22"/>
  <c r="E19" i="22"/>
  <c r="K20" i="13"/>
  <c r="N6" i="13"/>
  <c r="P11" i="13"/>
  <c r="N12" i="13"/>
  <c r="P8" i="13"/>
  <c r="J24" i="13"/>
  <c r="N24" i="13"/>
  <c r="P26" i="13"/>
  <c r="J23" i="13"/>
  <c r="N23" i="13"/>
  <c r="O21" i="13"/>
  <c r="P25" i="13"/>
  <c r="N15" i="13"/>
  <c r="O20" i="13"/>
  <c r="P18" i="13"/>
  <c r="E21" i="16"/>
  <c r="F17" i="16"/>
  <c r="O17" i="16"/>
  <c r="P13" i="16"/>
  <c r="F2" i="16"/>
  <c r="N13" i="16"/>
  <c r="O2" i="16"/>
  <c r="P7" i="16"/>
  <c r="F10" i="16"/>
  <c r="N21" i="16"/>
  <c r="O9" i="16"/>
  <c r="P21" i="16"/>
  <c r="D5" i="16"/>
  <c r="E8" i="16"/>
  <c r="F9" i="16"/>
  <c r="F5" i="16"/>
  <c r="E11" i="16"/>
  <c r="D101" i="29"/>
  <c r="G101" i="29" s="1"/>
  <c r="L101" i="29"/>
  <c r="O101" i="29" s="1"/>
  <c r="E101" i="29"/>
  <c r="M101" i="29"/>
  <c r="H101" i="29"/>
  <c r="K101" i="29" s="1"/>
  <c r="I101" i="29"/>
  <c r="D89" i="29"/>
  <c r="G89" i="29" s="1"/>
  <c r="L89" i="29"/>
  <c r="O89" i="29" s="1"/>
  <c r="E89" i="29"/>
  <c r="M89" i="29"/>
  <c r="H89" i="29"/>
  <c r="K89" i="29" s="1"/>
  <c r="I89" i="29"/>
  <c r="D77" i="29"/>
  <c r="G77" i="29" s="1"/>
  <c r="L77" i="29"/>
  <c r="O77" i="29" s="1"/>
  <c r="E77" i="29"/>
  <c r="M77" i="29"/>
  <c r="H77" i="29"/>
  <c r="K77" i="29" s="1"/>
  <c r="I77" i="29"/>
  <c r="D65" i="29"/>
  <c r="G65" i="29" s="1"/>
  <c r="L65" i="29"/>
  <c r="O65" i="29" s="1"/>
  <c r="E65" i="29"/>
  <c r="M65" i="29"/>
  <c r="H65" i="29"/>
  <c r="K65" i="29" s="1"/>
  <c r="I65" i="29"/>
  <c r="D47" i="29"/>
  <c r="G47" i="29" s="1"/>
  <c r="L47" i="29"/>
  <c r="O47" i="29" s="1"/>
  <c r="E47" i="29"/>
  <c r="M47" i="29"/>
  <c r="H47" i="29"/>
  <c r="K47" i="29" s="1"/>
  <c r="I47" i="29"/>
  <c r="D95" i="29"/>
  <c r="G95" i="29" s="1"/>
  <c r="L95" i="29"/>
  <c r="O95" i="29" s="1"/>
  <c r="E95" i="29"/>
  <c r="M95" i="29"/>
  <c r="H95" i="29"/>
  <c r="K95" i="29" s="1"/>
  <c r="I95" i="29"/>
  <c r="D83" i="29"/>
  <c r="G83" i="29" s="1"/>
  <c r="L83" i="29"/>
  <c r="O83" i="29" s="1"/>
  <c r="E83" i="29"/>
  <c r="M83" i="29"/>
  <c r="H83" i="29"/>
  <c r="K83" i="29" s="1"/>
  <c r="I83" i="29"/>
  <c r="D71" i="29"/>
  <c r="G71" i="29" s="1"/>
  <c r="L71" i="29"/>
  <c r="O71" i="29" s="1"/>
  <c r="E71" i="29"/>
  <c r="M71" i="29"/>
  <c r="H71" i="29"/>
  <c r="K71" i="29" s="1"/>
  <c r="I71" i="29"/>
  <c r="D59" i="29"/>
  <c r="G59" i="29" s="1"/>
  <c r="L59" i="29"/>
  <c r="O59" i="29" s="1"/>
  <c r="E59" i="29"/>
  <c r="M59" i="29"/>
  <c r="H59" i="29"/>
  <c r="K59" i="29" s="1"/>
  <c r="I59" i="29"/>
  <c r="D53" i="29"/>
  <c r="G53" i="29" s="1"/>
  <c r="L53" i="29"/>
  <c r="O53" i="29" s="1"/>
  <c r="E53" i="29"/>
  <c r="M53" i="29"/>
  <c r="H53" i="29"/>
  <c r="K53" i="29" s="1"/>
  <c r="I53" i="29"/>
  <c r="I97" i="29"/>
  <c r="D97" i="29"/>
  <c r="G97" i="29" s="1"/>
  <c r="L97" i="29"/>
  <c r="O97" i="29" s="1"/>
  <c r="E97" i="29"/>
  <c r="M97" i="29"/>
  <c r="I91" i="29"/>
  <c r="D91" i="29"/>
  <c r="G91" i="29" s="1"/>
  <c r="L91" i="29"/>
  <c r="O91" i="29" s="1"/>
  <c r="E91" i="29"/>
  <c r="M91" i="29"/>
  <c r="H91" i="29"/>
  <c r="K91" i="29" s="1"/>
  <c r="I85" i="29"/>
  <c r="D85" i="29"/>
  <c r="G85" i="29" s="1"/>
  <c r="L85" i="29"/>
  <c r="O85" i="29" s="1"/>
  <c r="E85" i="29"/>
  <c r="M85" i="29"/>
  <c r="H85" i="29"/>
  <c r="K85" i="29" s="1"/>
  <c r="I79" i="29"/>
  <c r="D79" i="29"/>
  <c r="G79" i="29" s="1"/>
  <c r="L79" i="29"/>
  <c r="O79" i="29" s="1"/>
  <c r="E79" i="29"/>
  <c r="M79" i="29"/>
  <c r="H79" i="29"/>
  <c r="K79" i="29" s="1"/>
  <c r="I67" i="29"/>
  <c r="D67" i="29"/>
  <c r="G67" i="29" s="1"/>
  <c r="L67" i="29"/>
  <c r="O67" i="29" s="1"/>
  <c r="E67" i="29"/>
  <c r="M67" i="29"/>
  <c r="H67" i="29"/>
  <c r="K67" i="29" s="1"/>
  <c r="I61" i="29"/>
  <c r="D61" i="29"/>
  <c r="G61" i="29" s="1"/>
  <c r="L61" i="29"/>
  <c r="O61" i="29" s="1"/>
  <c r="E61" i="29"/>
  <c r="M61" i="29"/>
  <c r="H61" i="29"/>
  <c r="K61" i="29" s="1"/>
  <c r="I55" i="29"/>
  <c r="D55" i="29"/>
  <c r="G55" i="29" s="1"/>
  <c r="L55" i="29"/>
  <c r="O55" i="29" s="1"/>
  <c r="E55" i="29"/>
  <c r="M55" i="29"/>
  <c r="H55" i="29"/>
  <c r="K55" i="29" s="1"/>
  <c r="I49" i="29"/>
  <c r="D49" i="29"/>
  <c r="G49" i="29" s="1"/>
  <c r="L49" i="29"/>
  <c r="O49" i="29" s="1"/>
  <c r="E49" i="29"/>
  <c r="M49" i="29"/>
  <c r="H49" i="29"/>
  <c r="K49" i="29" s="1"/>
  <c r="I73" i="29"/>
  <c r="D73" i="29"/>
  <c r="G73" i="29" s="1"/>
  <c r="L73" i="29"/>
  <c r="O73" i="29" s="1"/>
  <c r="E73" i="29"/>
  <c r="M73" i="29"/>
  <c r="H73" i="29"/>
  <c r="K73" i="29" s="1"/>
  <c r="D99" i="29"/>
  <c r="G99" i="29" s="1"/>
  <c r="D93" i="29"/>
  <c r="G93" i="29" s="1"/>
  <c r="D87" i="29"/>
  <c r="G87" i="29" s="1"/>
  <c r="D81" i="29"/>
  <c r="G81" i="29" s="1"/>
  <c r="D75" i="29"/>
  <c r="G75" i="29" s="1"/>
  <c r="D69" i="29"/>
  <c r="G69" i="29" s="1"/>
  <c r="D63" i="29"/>
  <c r="G63" i="29" s="1"/>
  <c r="D57" i="29"/>
  <c r="G57" i="29" s="1"/>
  <c r="D51" i="29"/>
  <c r="G51" i="29" s="1"/>
  <c r="D45" i="29"/>
  <c r="G45" i="29" s="1"/>
  <c r="E27" i="29"/>
  <c r="H96" i="29"/>
  <c r="K96" i="29" s="1"/>
  <c r="H90" i="29"/>
  <c r="K90" i="29" s="1"/>
  <c r="H84" i="29"/>
  <c r="K84" i="29" s="1"/>
  <c r="H78" i="29"/>
  <c r="K78" i="29" s="1"/>
  <c r="H72" i="29"/>
  <c r="K72" i="29" s="1"/>
  <c r="H66" i="29"/>
  <c r="K66" i="29" s="1"/>
  <c r="H60" i="29"/>
  <c r="K60" i="29" s="1"/>
  <c r="H54" i="29"/>
  <c r="K54" i="29" s="1"/>
  <c r="H48" i="29"/>
  <c r="K48" i="29" s="1"/>
  <c r="I100" i="29"/>
  <c r="I94" i="29"/>
  <c r="I88" i="29"/>
  <c r="I82" i="29"/>
  <c r="I76" i="29"/>
  <c r="I70" i="29"/>
  <c r="I64" i="29"/>
  <c r="I58" i="29"/>
  <c r="I52" i="29"/>
  <c r="I46" i="29"/>
  <c r="L98" i="29"/>
  <c r="O98" i="29" s="1"/>
  <c r="L92" i="29"/>
  <c r="O92" i="29" s="1"/>
  <c r="L86" i="29"/>
  <c r="O86" i="29" s="1"/>
  <c r="L80" i="29"/>
  <c r="O80" i="29" s="1"/>
  <c r="L74" i="29"/>
  <c r="O74" i="29" s="1"/>
  <c r="L68" i="29"/>
  <c r="O68" i="29" s="1"/>
  <c r="L62" i="29"/>
  <c r="O62" i="29" s="1"/>
  <c r="L56" i="29"/>
  <c r="O56" i="29" s="1"/>
  <c r="L50" i="29"/>
  <c r="O50" i="29" s="1"/>
  <c r="L44" i="29"/>
  <c r="O44" i="29" s="1"/>
  <c r="M96" i="29"/>
  <c r="M90" i="29"/>
  <c r="M84" i="29"/>
  <c r="M78" i="29"/>
  <c r="M72" i="29"/>
  <c r="M66" i="29"/>
  <c r="M60" i="29"/>
  <c r="M54" i="29"/>
  <c r="M48" i="29"/>
  <c r="I99" i="29"/>
  <c r="I93" i="29"/>
  <c r="I87" i="29"/>
  <c r="I81" i="29"/>
  <c r="I75" i="29"/>
  <c r="I69" i="29"/>
  <c r="I63" i="29"/>
  <c r="I57" i="29"/>
  <c r="I51" i="29"/>
  <c r="I45" i="29"/>
  <c r="H100" i="29"/>
  <c r="K100" i="29" s="1"/>
  <c r="H94" i="29"/>
  <c r="K94" i="29" s="1"/>
  <c r="H88" i="29"/>
  <c r="K88" i="29" s="1"/>
  <c r="H82" i="29"/>
  <c r="K82" i="29" s="1"/>
  <c r="H76" i="29"/>
  <c r="K76" i="29" s="1"/>
  <c r="H70" i="29"/>
  <c r="K70" i="29" s="1"/>
  <c r="H64" i="29"/>
  <c r="K64" i="29" s="1"/>
  <c r="H58" i="29"/>
  <c r="K58" i="29" s="1"/>
  <c r="H52" i="29"/>
  <c r="K52" i="29" s="1"/>
  <c r="H46" i="29"/>
  <c r="K46" i="29" s="1"/>
  <c r="L96" i="29"/>
  <c r="O96" i="29" s="1"/>
  <c r="L90" i="29"/>
  <c r="O90" i="29" s="1"/>
  <c r="L84" i="29"/>
  <c r="O84" i="29" s="1"/>
  <c r="L78" i="29"/>
  <c r="O78" i="29" s="1"/>
  <c r="L72" i="29"/>
  <c r="O72" i="29" s="1"/>
  <c r="L66" i="29"/>
  <c r="O66" i="29" s="1"/>
  <c r="L60" i="29"/>
  <c r="O60" i="29" s="1"/>
  <c r="L54" i="29"/>
  <c r="O54" i="29" s="1"/>
  <c r="L48" i="29"/>
  <c r="O48" i="29" s="1"/>
  <c r="M100" i="29"/>
  <c r="M94" i="29"/>
  <c r="M88" i="29"/>
  <c r="M82" i="29"/>
  <c r="M76" i="29"/>
  <c r="M70" i="29"/>
  <c r="M64" i="29"/>
  <c r="M58" i="29"/>
  <c r="M52" i="29"/>
  <c r="M46" i="29"/>
  <c r="E100" i="29"/>
  <c r="E94" i="29"/>
  <c r="E88" i="29"/>
  <c r="E82" i="29"/>
  <c r="E76" i="29"/>
  <c r="E70" i="29"/>
  <c r="E64" i="29"/>
  <c r="E58" i="29"/>
  <c r="E52" i="29"/>
  <c r="E46" i="29"/>
  <c r="H99" i="29"/>
  <c r="K99" i="29" s="1"/>
  <c r="H93" i="29"/>
  <c r="K93" i="29" s="1"/>
  <c r="H87" i="29"/>
  <c r="K87" i="29" s="1"/>
  <c r="H81" i="29"/>
  <c r="K81" i="29" s="1"/>
  <c r="H75" i="29"/>
  <c r="K75" i="29" s="1"/>
  <c r="H69" i="29"/>
  <c r="K69" i="29" s="1"/>
  <c r="H63" i="29"/>
  <c r="K63" i="29" s="1"/>
  <c r="H57" i="29"/>
  <c r="K57" i="29" s="1"/>
  <c r="H51" i="29"/>
  <c r="K51" i="29" s="1"/>
  <c r="H45" i="29"/>
  <c r="K45" i="29" s="1"/>
  <c r="M99" i="29"/>
  <c r="M93" i="29"/>
  <c r="M87" i="29"/>
  <c r="M81" i="29"/>
  <c r="M75" i="29"/>
  <c r="M69" i="29"/>
  <c r="M63" i="29"/>
  <c r="M57" i="29"/>
  <c r="M51" i="29"/>
  <c r="M45" i="29"/>
  <c r="H98" i="29"/>
  <c r="K98" i="29" s="1"/>
  <c r="H92" i="29"/>
  <c r="K92" i="29" s="1"/>
  <c r="H86" i="29"/>
  <c r="K86" i="29" s="1"/>
  <c r="H80" i="29"/>
  <c r="K80" i="29" s="1"/>
  <c r="H74" i="29"/>
  <c r="K74" i="29" s="1"/>
  <c r="H68" i="29"/>
  <c r="K68" i="29" s="1"/>
  <c r="H62" i="29"/>
  <c r="K62" i="29" s="1"/>
  <c r="H56" i="29"/>
  <c r="K56" i="29" s="1"/>
  <c r="H50" i="29"/>
  <c r="K50" i="29" s="1"/>
  <c r="H44" i="29"/>
  <c r="K44" i="29" s="1"/>
  <c r="D8" i="29"/>
  <c r="I21" i="29"/>
  <c r="E9" i="29"/>
  <c r="I9" i="29"/>
  <c r="E3" i="29"/>
  <c r="E21" i="29"/>
  <c r="I15" i="29"/>
  <c r="E39" i="29"/>
  <c r="I27" i="29"/>
  <c r="D42" i="29"/>
  <c r="D24" i="29"/>
  <c r="D6" i="29"/>
  <c r="E38" i="29"/>
  <c r="E20" i="29"/>
  <c r="H12" i="29"/>
  <c r="I39" i="29"/>
  <c r="I3" i="29"/>
  <c r="D26" i="29"/>
  <c r="H18" i="29"/>
  <c r="D38" i="29"/>
  <c r="D20" i="29"/>
  <c r="E33" i="29"/>
  <c r="E15" i="29"/>
  <c r="H42" i="29"/>
  <c r="H6" i="29"/>
  <c r="I33" i="29"/>
  <c r="D36" i="29"/>
  <c r="D18" i="29"/>
  <c r="E32" i="29"/>
  <c r="E14" i="29"/>
  <c r="H36" i="29"/>
  <c r="D32" i="29"/>
  <c r="D14" i="29"/>
  <c r="H30" i="29"/>
  <c r="D30" i="29"/>
  <c r="D12" i="29"/>
  <c r="E26" i="29"/>
  <c r="E8" i="29"/>
  <c r="H24" i="29"/>
  <c r="E41" i="29"/>
  <c r="E35" i="29"/>
  <c r="E29" i="29"/>
  <c r="E23" i="29"/>
  <c r="E17" i="29"/>
  <c r="E11" i="29"/>
  <c r="E5" i="29"/>
  <c r="H38" i="29"/>
  <c r="H32" i="29"/>
  <c r="H26" i="29"/>
  <c r="H20" i="29"/>
  <c r="H14" i="29"/>
  <c r="H8" i="29"/>
  <c r="I41" i="29"/>
  <c r="I35" i="29"/>
  <c r="I29" i="29"/>
  <c r="I23" i="29"/>
  <c r="I17" i="29"/>
  <c r="I11" i="29"/>
  <c r="I5" i="29"/>
  <c r="L38" i="29"/>
  <c r="O38" i="29" s="1"/>
  <c r="L32" i="29"/>
  <c r="O32" i="29" s="1"/>
  <c r="L26" i="29"/>
  <c r="O26" i="29" s="1"/>
  <c r="L20" i="29"/>
  <c r="O20" i="29" s="1"/>
  <c r="L14" i="29"/>
  <c r="O14" i="29" s="1"/>
  <c r="L8" i="29"/>
  <c r="O8" i="29" s="1"/>
  <c r="M41" i="29"/>
  <c r="O41" i="29" s="1"/>
  <c r="M35" i="29"/>
  <c r="O35" i="29" s="1"/>
  <c r="M29" i="29"/>
  <c r="O29" i="29" s="1"/>
  <c r="M23" i="29"/>
  <c r="O23" i="29" s="1"/>
  <c r="M17" i="29"/>
  <c r="O17" i="29" s="1"/>
  <c r="M11" i="29"/>
  <c r="O11" i="29" s="1"/>
  <c r="M5" i="29"/>
  <c r="O5" i="29" s="1"/>
  <c r="D43" i="29"/>
  <c r="D37" i="29"/>
  <c r="D31" i="29"/>
  <c r="D25" i="29"/>
  <c r="D19" i="29"/>
  <c r="D13" i="29"/>
  <c r="D7" i="29"/>
  <c r="E40" i="29"/>
  <c r="E34" i="29"/>
  <c r="E28" i="29"/>
  <c r="E22" i="29"/>
  <c r="E16" i="29"/>
  <c r="E10" i="29"/>
  <c r="E4" i="29"/>
  <c r="H43" i="29"/>
  <c r="H37" i="29"/>
  <c r="H31" i="29"/>
  <c r="H25" i="29"/>
  <c r="H19" i="29"/>
  <c r="H13" i="29"/>
  <c r="H7" i="29"/>
  <c r="I40" i="29"/>
  <c r="I34" i="29"/>
  <c r="I28" i="29"/>
  <c r="I22" i="29"/>
  <c r="I16" i="29"/>
  <c r="I10" i="29"/>
  <c r="I4" i="29"/>
  <c r="L43" i="29"/>
  <c r="O43" i="29" s="1"/>
  <c r="L37" i="29"/>
  <c r="O37" i="29" s="1"/>
  <c r="L31" i="29"/>
  <c r="O31" i="29" s="1"/>
  <c r="L25" i="29"/>
  <c r="O25" i="29" s="1"/>
  <c r="L19" i="29"/>
  <c r="O19" i="29" s="1"/>
  <c r="L13" i="29"/>
  <c r="O13" i="29" s="1"/>
  <c r="L7" i="29"/>
  <c r="O7" i="29" s="1"/>
  <c r="M40" i="29"/>
  <c r="O40" i="29" s="1"/>
  <c r="M34" i="29"/>
  <c r="O34" i="29" s="1"/>
  <c r="M28" i="29"/>
  <c r="O28" i="29" s="1"/>
  <c r="M22" i="29"/>
  <c r="O22" i="29" s="1"/>
  <c r="M16" i="29"/>
  <c r="O16" i="29" s="1"/>
  <c r="M10" i="29"/>
  <c r="O10" i="29" s="1"/>
  <c r="M4" i="29"/>
  <c r="O4" i="29" s="1"/>
  <c r="L42" i="29"/>
  <c r="O42" i="29" s="1"/>
  <c r="L36" i="29"/>
  <c r="O36" i="29" s="1"/>
  <c r="L30" i="29"/>
  <c r="O30" i="29" s="1"/>
  <c r="L24" i="29"/>
  <c r="O24" i="29" s="1"/>
  <c r="L18" i="29"/>
  <c r="O18" i="29" s="1"/>
  <c r="L12" i="29"/>
  <c r="O12" i="29" s="1"/>
  <c r="L6" i="29"/>
  <c r="O6" i="29" s="1"/>
  <c r="M39" i="29"/>
  <c r="O39" i="29" s="1"/>
  <c r="M33" i="29"/>
  <c r="O33" i="29" s="1"/>
  <c r="M27" i="29"/>
  <c r="O27" i="29" s="1"/>
  <c r="M21" i="29"/>
  <c r="O21" i="29" s="1"/>
  <c r="M15" i="29"/>
  <c r="O15" i="29" s="1"/>
  <c r="M9" i="29"/>
  <c r="O9" i="29" s="1"/>
  <c r="M3" i="29"/>
  <c r="O3" i="29" s="1"/>
  <c r="D41" i="29"/>
  <c r="D35" i="29"/>
  <c r="D29" i="29"/>
  <c r="D23" i="29"/>
  <c r="D17" i="29"/>
  <c r="D11" i="29"/>
  <c r="D5" i="29"/>
  <c r="H41" i="29"/>
  <c r="H35" i="29"/>
  <c r="H29" i="29"/>
  <c r="H23" i="29"/>
  <c r="H17" i="29"/>
  <c r="H11" i="29"/>
  <c r="H5" i="29"/>
  <c r="I38" i="29"/>
  <c r="I32" i="29"/>
  <c r="I26" i="29"/>
  <c r="I20" i="29"/>
  <c r="I14" i="29"/>
  <c r="I8" i="29"/>
  <c r="D40" i="29"/>
  <c r="D34" i="29"/>
  <c r="D28" i="29"/>
  <c r="D22" i="29"/>
  <c r="D16" i="29"/>
  <c r="D10" i="29"/>
  <c r="D4" i="29"/>
  <c r="E43" i="29"/>
  <c r="E37" i="29"/>
  <c r="E31" i="29"/>
  <c r="E25" i="29"/>
  <c r="E19" i="29"/>
  <c r="E13" i="29"/>
  <c r="E7" i="29"/>
  <c r="H40" i="29"/>
  <c r="H34" i="29"/>
  <c r="H28" i="29"/>
  <c r="H22" i="29"/>
  <c r="H16" i="29"/>
  <c r="H10" i="29"/>
  <c r="H4" i="29"/>
  <c r="I43" i="29"/>
  <c r="I37" i="29"/>
  <c r="I31" i="29"/>
  <c r="I25" i="29"/>
  <c r="I19" i="29"/>
  <c r="I13" i="29"/>
  <c r="I7" i="29"/>
  <c r="D39" i="29"/>
  <c r="D33" i="29"/>
  <c r="D27" i="29"/>
  <c r="D21" i="29"/>
  <c r="D15" i="29"/>
  <c r="D9" i="29"/>
  <c r="D3" i="29"/>
  <c r="E42" i="29"/>
  <c r="G42" i="29" s="1"/>
  <c r="E36" i="29"/>
  <c r="G36" i="29" s="1"/>
  <c r="E30" i="29"/>
  <c r="E24" i="29"/>
  <c r="E18" i="29"/>
  <c r="E12" i="29"/>
  <c r="E6" i="29"/>
  <c r="H39" i="29"/>
  <c r="K39" i="29" s="1"/>
  <c r="H33" i="29"/>
  <c r="H27" i="29"/>
  <c r="H21" i="29"/>
  <c r="H15" i="29"/>
  <c r="H9" i="29"/>
  <c r="H3" i="29"/>
  <c r="K3" i="29" s="1"/>
  <c r="I42" i="29"/>
  <c r="I36" i="29"/>
  <c r="K36" i="29" s="1"/>
  <c r="I30" i="29"/>
  <c r="I24" i="29"/>
  <c r="I18" i="29"/>
  <c r="I12" i="29"/>
  <c r="K12" i="29" s="1"/>
  <c r="I6" i="29"/>
  <c r="F80" i="26"/>
  <c r="H78" i="26"/>
  <c r="K78" i="26" s="1"/>
  <c r="I76" i="26"/>
  <c r="J74" i="26"/>
  <c r="D84" i="26"/>
  <c r="G84" i="26" s="1"/>
  <c r="L72" i="26"/>
  <c r="O72" i="26" s="1"/>
  <c r="E82" i="26"/>
  <c r="M70" i="26"/>
  <c r="D78" i="26"/>
  <c r="G78" i="26" s="1"/>
  <c r="E76" i="26"/>
  <c r="F74" i="26"/>
  <c r="H72" i="26"/>
  <c r="K72" i="26" s="1"/>
  <c r="I70" i="26"/>
  <c r="J68" i="26"/>
  <c r="M100" i="26"/>
  <c r="N98" i="26"/>
  <c r="H2" i="26"/>
  <c r="D72" i="26"/>
  <c r="G72" i="26" s="1"/>
  <c r="E70" i="26"/>
  <c r="F68" i="26"/>
  <c r="I100" i="26"/>
  <c r="J98" i="26"/>
  <c r="L96" i="26"/>
  <c r="O96" i="26" s="1"/>
  <c r="M94" i="26"/>
  <c r="N92" i="26"/>
  <c r="E100" i="26"/>
  <c r="F98" i="26"/>
  <c r="H96" i="26"/>
  <c r="K96" i="26" s="1"/>
  <c r="I94" i="26"/>
  <c r="J92" i="26"/>
  <c r="L90" i="26"/>
  <c r="O90" i="26" s="1"/>
  <c r="M88" i="26"/>
  <c r="N86" i="26"/>
  <c r="D96" i="26"/>
  <c r="G96" i="26" s="1"/>
  <c r="E94" i="26"/>
  <c r="F92" i="26"/>
  <c r="H90" i="26"/>
  <c r="K90" i="26" s="1"/>
  <c r="I88" i="26"/>
  <c r="J86" i="26"/>
  <c r="L84" i="26"/>
  <c r="O84" i="26" s="1"/>
  <c r="M82" i="26"/>
  <c r="N80" i="26"/>
  <c r="D90" i="26"/>
  <c r="G90" i="26" s="1"/>
  <c r="E88" i="26"/>
  <c r="F86" i="26"/>
  <c r="H84" i="26"/>
  <c r="K84" i="26" s="1"/>
  <c r="I82" i="26"/>
  <c r="J80" i="26"/>
  <c r="L78" i="26"/>
  <c r="O78" i="26" s="1"/>
  <c r="M76" i="26"/>
  <c r="N74" i="26"/>
  <c r="H38" i="26"/>
  <c r="D101" i="26"/>
  <c r="G101" i="26" s="1"/>
  <c r="D95" i="26"/>
  <c r="G95" i="26" s="1"/>
  <c r="D89" i="26"/>
  <c r="G89" i="26" s="1"/>
  <c r="D83" i="26"/>
  <c r="G83" i="26" s="1"/>
  <c r="D77" i="26"/>
  <c r="G77" i="26" s="1"/>
  <c r="D71" i="26"/>
  <c r="G71" i="26" s="1"/>
  <c r="E99" i="26"/>
  <c r="E93" i="26"/>
  <c r="E87" i="26"/>
  <c r="E81" i="26"/>
  <c r="E75" i="26"/>
  <c r="E69" i="26"/>
  <c r="F97" i="26"/>
  <c r="F91" i="26"/>
  <c r="F85" i="26"/>
  <c r="F79" i="26"/>
  <c r="F73" i="26"/>
  <c r="H101" i="26"/>
  <c r="K101" i="26" s="1"/>
  <c r="H95" i="26"/>
  <c r="K95" i="26" s="1"/>
  <c r="H89" i="26"/>
  <c r="K89" i="26" s="1"/>
  <c r="H83" i="26"/>
  <c r="K83" i="26" s="1"/>
  <c r="H77" i="26"/>
  <c r="K77" i="26" s="1"/>
  <c r="H71" i="26"/>
  <c r="K71" i="26" s="1"/>
  <c r="I99" i="26"/>
  <c r="I93" i="26"/>
  <c r="I87" i="26"/>
  <c r="I81" i="26"/>
  <c r="I75" i="26"/>
  <c r="I69" i="26"/>
  <c r="J97" i="26"/>
  <c r="J91" i="26"/>
  <c r="J85" i="26"/>
  <c r="J79" i="26"/>
  <c r="J73" i="26"/>
  <c r="L101" i="26"/>
  <c r="O101" i="26" s="1"/>
  <c r="L95" i="26"/>
  <c r="O95" i="26" s="1"/>
  <c r="L89" i="26"/>
  <c r="O89" i="26" s="1"/>
  <c r="L83" i="26"/>
  <c r="O83" i="26" s="1"/>
  <c r="L77" i="26"/>
  <c r="O77" i="26" s="1"/>
  <c r="L71" i="26"/>
  <c r="O71" i="26" s="1"/>
  <c r="M99" i="26"/>
  <c r="M93" i="26"/>
  <c r="M87" i="26"/>
  <c r="M81" i="26"/>
  <c r="M75" i="26"/>
  <c r="M69" i="26"/>
  <c r="N97" i="26"/>
  <c r="N91" i="26"/>
  <c r="N85" i="26"/>
  <c r="N79" i="26"/>
  <c r="N73" i="26"/>
  <c r="D100" i="26"/>
  <c r="G100" i="26" s="1"/>
  <c r="D94" i="26"/>
  <c r="G94" i="26" s="1"/>
  <c r="D88" i="26"/>
  <c r="G88" i="26" s="1"/>
  <c r="D82" i="26"/>
  <c r="G82" i="26" s="1"/>
  <c r="D76" i="26"/>
  <c r="G76" i="26" s="1"/>
  <c r="D70" i="26"/>
  <c r="G70" i="26" s="1"/>
  <c r="E98" i="26"/>
  <c r="E92" i="26"/>
  <c r="E86" i="26"/>
  <c r="E80" i="26"/>
  <c r="E74" i="26"/>
  <c r="E68" i="26"/>
  <c r="F96" i="26"/>
  <c r="F90" i="26"/>
  <c r="F84" i="26"/>
  <c r="F78" i="26"/>
  <c r="F72" i="26"/>
  <c r="H100" i="26"/>
  <c r="K100" i="26" s="1"/>
  <c r="H94" i="26"/>
  <c r="K94" i="26" s="1"/>
  <c r="H88" i="26"/>
  <c r="K88" i="26" s="1"/>
  <c r="H82" i="26"/>
  <c r="K82" i="26" s="1"/>
  <c r="H76" i="26"/>
  <c r="K76" i="26" s="1"/>
  <c r="H70" i="26"/>
  <c r="K70" i="26" s="1"/>
  <c r="I98" i="26"/>
  <c r="I92" i="26"/>
  <c r="I86" i="26"/>
  <c r="I80" i="26"/>
  <c r="I74" i="26"/>
  <c r="I68" i="26"/>
  <c r="J96" i="26"/>
  <c r="J90" i="26"/>
  <c r="J84" i="26"/>
  <c r="J78" i="26"/>
  <c r="J72" i="26"/>
  <c r="L100" i="26"/>
  <c r="O100" i="26" s="1"/>
  <c r="L94" i="26"/>
  <c r="O94" i="26" s="1"/>
  <c r="L88" i="26"/>
  <c r="O88" i="26" s="1"/>
  <c r="L82" i="26"/>
  <c r="O82" i="26" s="1"/>
  <c r="L76" i="26"/>
  <c r="O76" i="26" s="1"/>
  <c r="L70" i="26"/>
  <c r="O70" i="26" s="1"/>
  <c r="M98" i="26"/>
  <c r="M92" i="26"/>
  <c r="M86" i="26"/>
  <c r="M80" i="26"/>
  <c r="M74" i="26"/>
  <c r="M68" i="26"/>
  <c r="N96" i="26"/>
  <c r="N90" i="26"/>
  <c r="N84" i="26"/>
  <c r="N78" i="26"/>
  <c r="N72" i="26"/>
  <c r="D99" i="26"/>
  <c r="G99" i="26" s="1"/>
  <c r="D93" i="26"/>
  <c r="G93" i="26" s="1"/>
  <c r="D87" i="26"/>
  <c r="G87" i="26" s="1"/>
  <c r="D81" i="26"/>
  <c r="G81" i="26" s="1"/>
  <c r="D75" i="26"/>
  <c r="G75" i="26" s="1"/>
  <c r="D69" i="26"/>
  <c r="G69" i="26" s="1"/>
  <c r="E97" i="26"/>
  <c r="E91" i="26"/>
  <c r="E85" i="26"/>
  <c r="E79" i="26"/>
  <c r="E73" i="26"/>
  <c r="F101" i="26"/>
  <c r="F95" i="26"/>
  <c r="F89" i="26"/>
  <c r="F83" i="26"/>
  <c r="F77" i="26"/>
  <c r="F71" i="26"/>
  <c r="H99" i="26"/>
  <c r="K99" i="26" s="1"/>
  <c r="H93" i="26"/>
  <c r="K93" i="26" s="1"/>
  <c r="H87" i="26"/>
  <c r="K87" i="26" s="1"/>
  <c r="H81" i="26"/>
  <c r="K81" i="26" s="1"/>
  <c r="H75" i="26"/>
  <c r="K75" i="26" s="1"/>
  <c r="H69" i="26"/>
  <c r="K69" i="26" s="1"/>
  <c r="I97" i="26"/>
  <c r="I91" i="26"/>
  <c r="I85" i="26"/>
  <c r="I79" i="26"/>
  <c r="I73" i="26"/>
  <c r="J101" i="26"/>
  <c r="J95" i="26"/>
  <c r="J89" i="26"/>
  <c r="J83" i="26"/>
  <c r="J77" i="26"/>
  <c r="J71" i="26"/>
  <c r="L99" i="26"/>
  <c r="O99" i="26" s="1"/>
  <c r="L93" i="26"/>
  <c r="O93" i="26" s="1"/>
  <c r="L87" i="26"/>
  <c r="O87" i="26" s="1"/>
  <c r="L81" i="26"/>
  <c r="O81" i="26" s="1"/>
  <c r="L75" i="26"/>
  <c r="O75" i="26" s="1"/>
  <c r="L69" i="26"/>
  <c r="O69" i="26" s="1"/>
  <c r="M97" i="26"/>
  <c r="M91" i="26"/>
  <c r="M85" i="26"/>
  <c r="M79" i="26"/>
  <c r="M73" i="26"/>
  <c r="N101" i="26"/>
  <c r="N95" i="26"/>
  <c r="N89" i="26"/>
  <c r="N83" i="26"/>
  <c r="N77" i="26"/>
  <c r="N71" i="26"/>
  <c r="D98" i="26"/>
  <c r="G98" i="26" s="1"/>
  <c r="D92" i="26"/>
  <c r="G92" i="26" s="1"/>
  <c r="D86" i="26"/>
  <c r="G86" i="26" s="1"/>
  <c r="D80" i="26"/>
  <c r="G80" i="26" s="1"/>
  <c r="D74" i="26"/>
  <c r="G74" i="26" s="1"/>
  <c r="D68" i="26"/>
  <c r="G68" i="26" s="1"/>
  <c r="E96" i="26"/>
  <c r="E90" i="26"/>
  <c r="E84" i="26"/>
  <c r="E78" i="26"/>
  <c r="E72" i="26"/>
  <c r="F100" i="26"/>
  <c r="F94" i="26"/>
  <c r="F88" i="26"/>
  <c r="F82" i="26"/>
  <c r="F76" i="26"/>
  <c r="F70" i="26"/>
  <c r="H98" i="26"/>
  <c r="K98" i="26" s="1"/>
  <c r="H92" i="26"/>
  <c r="K92" i="26" s="1"/>
  <c r="H86" i="26"/>
  <c r="K86" i="26" s="1"/>
  <c r="H80" i="26"/>
  <c r="K80" i="26" s="1"/>
  <c r="H74" i="26"/>
  <c r="K74" i="26" s="1"/>
  <c r="H68" i="26"/>
  <c r="K68" i="26" s="1"/>
  <c r="I96" i="26"/>
  <c r="I90" i="26"/>
  <c r="I84" i="26"/>
  <c r="I78" i="26"/>
  <c r="I72" i="26"/>
  <c r="J100" i="26"/>
  <c r="J94" i="26"/>
  <c r="J88" i="26"/>
  <c r="J82" i="26"/>
  <c r="J76" i="26"/>
  <c r="J70" i="26"/>
  <c r="D97" i="26"/>
  <c r="G97" i="26" s="1"/>
  <c r="D91" i="26"/>
  <c r="G91" i="26" s="1"/>
  <c r="D85" i="26"/>
  <c r="G85" i="26" s="1"/>
  <c r="D79" i="26"/>
  <c r="G79" i="26" s="1"/>
  <c r="D73" i="26"/>
  <c r="G73" i="26" s="1"/>
  <c r="E101" i="26"/>
  <c r="E95" i="26"/>
  <c r="E89" i="26"/>
  <c r="E83" i="26"/>
  <c r="E77" i="26"/>
  <c r="E71" i="26"/>
  <c r="F99" i="26"/>
  <c r="F93" i="26"/>
  <c r="F87" i="26"/>
  <c r="F81" i="26"/>
  <c r="F75" i="26"/>
  <c r="F69" i="26"/>
  <c r="H97" i="26"/>
  <c r="K97" i="26" s="1"/>
  <c r="H91" i="26"/>
  <c r="K91" i="26" s="1"/>
  <c r="H85" i="26"/>
  <c r="K85" i="26" s="1"/>
  <c r="H79" i="26"/>
  <c r="K79" i="26" s="1"/>
  <c r="H73" i="26"/>
  <c r="K73" i="26" s="1"/>
  <c r="I101" i="26"/>
  <c r="I95" i="26"/>
  <c r="I89" i="26"/>
  <c r="I83" i="26"/>
  <c r="I77" i="26"/>
  <c r="I71" i="26"/>
  <c r="J99" i="26"/>
  <c r="J93" i="26"/>
  <c r="J87" i="26"/>
  <c r="J81" i="26"/>
  <c r="J75" i="26"/>
  <c r="J69" i="26"/>
  <c r="E23" i="26"/>
  <c r="E16" i="26"/>
  <c r="F52" i="26"/>
  <c r="I59" i="26"/>
  <c r="E10" i="26"/>
  <c r="F34" i="26"/>
  <c r="F22" i="26"/>
  <c r="M44" i="26"/>
  <c r="I44" i="26"/>
  <c r="N44" i="26"/>
  <c r="L44" i="26"/>
  <c r="M32" i="26"/>
  <c r="I32" i="26"/>
  <c r="N32" i="26"/>
  <c r="L32" i="26"/>
  <c r="M8" i="26"/>
  <c r="I8" i="26"/>
  <c r="N8" i="26"/>
  <c r="L8" i="26"/>
  <c r="D62" i="26"/>
  <c r="D50" i="26"/>
  <c r="D38" i="26"/>
  <c r="D14" i="26"/>
  <c r="E2" i="26"/>
  <c r="E8" i="26"/>
  <c r="F62" i="26"/>
  <c r="F44" i="26"/>
  <c r="H44" i="26"/>
  <c r="H8" i="26"/>
  <c r="J38" i="26"/>
  <c r="J67" i="26"/>
  <c r="H67" i="26"/>
  <c r="F67" i="26"/>
  <c r="M67" i="26"/>
  <c r="I67" i="26"/>
  <c r="N67" i="26"/>
  <c r="L67" i="26"/>
  <c r="J61" i="26"/>
  <c r="H61" i="26"/>
  <c r="F61" i="26"/>
  <c r="M61" i="26"/>
  <c r="I61" i="26"/>
  <c r="N61" i="26"/>
  <c r="L61" i="26"/>
  <c r="J55" i="26"/>
  <c r="H55" i="26"/>
  <c r="F55" i="26"/>
  <c r="M55" i="26"/>
  <c r="I55" i="26"/>
  <c r="N55" i="26"/>
  <c r="L55" i="26"/>
  <c r="J49" i="26"/>
  <c r="H49" i="26"/>
  <c r="F49" i="26"/>
  <c r="M49" i="26"/>
  <c r="I49" i="26"/>
  <c r="N49" i="26"/>
  <c r="L49" i="26"/>
  <c r="J43" i="26"/>
  <c r="H43" i="26"/>
  <c r="F43" i="26"/>
  <c r="M43" i="26"/>
  <c r="I43" i="26"/>
  <c r="N43" i="26"/>
  <c r="L43" i="26"/>
  <c r="J37" i="26"/>
  <c r="H37" i="26"/>
  <c r="F37" i="26"/>
  <c r="M37" i="26"/>
  <c r="I37" i="26"/>
  <c r="N37" i="26"/>
  <c r="L37" i="26"/>
  <c r="J31" i="26"/>
  <c r="H31" i="26"/>
  <c r="F31" i="26"/>
  <c r="M31" i="26"/>
  <c r="I31" i="26"/>
  <c r="N31" i="26"/>
  <c r="L31" i="26"/>
  <c r="J25" i="26"/>
  <c r="H25" i="26"/>
  <c r="F25" i="26"/>
  <c r="M25" i="26"/>
  <c r="I25" i="26"/>
  <c r="N25" i="26"/>
  <c r="L25" i="26"/>
  <c r="J19" i="26"/>
  <c r="H19" i="26"/>
  <c r="F19" i="26"/>
  <c r="M19" i="26"/>
  <c r="I19" i="26"/>
  <c r="N19" i="26"/>
  <c r="L19" i="26"/>
  <c r="J13" i="26"/>
  <c r="H13" i="26"/>
  <c r="F13" i="26"/>
  <c r="M13" i="26"/>
  <c r="I13" i="26"/>
  <c r="N13" i="26"/>
  <c r="L13" i="26"/>
  <c r="J7" i="26"/>
  <c r="H7" i="26"/>
  <c r="F7" i="26"/>
  <c r="M7" i="26"/>
  <c r="I7" i="26"/>
  <c r="N7" i="26"/>
  <c r="L7" i="26"/>
  <c r="D67" i="26"/>
  <c r="D61" i="26"/>
  <c r="D55" i="26"/>
  <c r="D49" i="26"/>
  <c r="D43" i="26"/>
  <c r="D37" i="26"/>
  <c r="D31" i="26"/>
  <c r="D25" i="26"/>
  <c r="D19" i="26"/>
  <c r="D13" i="26"/>
  <c r="D7" i="26"/>
  <c r="E59" i="26"/>
  <c r="E53" i="26"/>
  <c r="E47" i="26"/>
  <c r="E41" i="26"/>
  <c r="E29" i="26"/>
  <c r="E7" i="26"/>
  <c r="F51" i="26"/>
  <c r="F32" i="26"/>
  <c r="F20" i="26"/>
  <c r="F8" i="26"/>
  <c r="I17" i="26"/>
  <c r="J32" i="26"/>
  <c r="M56" i="26"/>
  <c r="I56" i="26"/>
  <c r="N56" i="26"/>
  <c r="L56" i="26"/>
  <c r="M26" i="26"/>
  <c r="I26" i="26"/>
  <c r="N26" i="26"/>
  <c r="L26" i="26"/>
  <c r="M66" i="26"/>
  <c r="I66" i="26"/>
  <c r="N66" i="26"/>
  <c r="L66" i="26"/>
  <c r="J66" i="26"/>
  <c r="H66" i="26"/>
  <c r="F66" i="26"/>
  <c r="M60" i="26"/>
  <c r="I60" i="26"/>
  <c r="N60" i="26"/>
  <c r="L60" i="26"/>
  <c r="J60" i="26"/>
  <c r="H60" i="26"/>
  <c r="F60" i="26"/>
  <c r="M54" i="26"/>
  <c r="I54" i="26"/>
  <c r="N54" i="26"/>
  <c r="L54" i="26"/>
  <c r="J54" i="26"/>
  <c r="H54" i="26"/>
  <c r="F54" i="26"/>
  <c r="M48" i="26"/>
  <c r="I48" i="26"/>
  <c r="N48" i="26"/>
  <c r="L48" i="26"/>
  <c r="J48" i="26"/>
  <c r="H48" i="26"/>
  <c r="F48" i="26"/>
  <c r="M42" i="26"/>
  <c r="I42" i="26"/>
  <c r="N42" i="26"/>
  <c r="L42" i="26"/>
  <c r="J42" i="26"/>
  <c r="H42" i="26"/>
  <c r="F42" i="26"/>
  <c r="M36" i="26"/>
  <c r="I36" i="26"/>
  <c r="N36" i="26"/>
  <c r="L36" i="26"/>
  <c r="J36" i="26"/>
  <c r="H36" i="26"/>
  <c r="F36" i="26"/>
  <c r="M30" i="26"/>
  <c r="I30" i="26"/>
  <c r="N30" i="26"/>
  <c r="L30" i="26"/>
  <c r="J30" i="26"/>
  <c r="H30" i="26"/>
  <c r="F30" i="26"/>
  <c r="M24" i="26"/>
  <c r="I24" i="26"/>
  <c r="N24" i="26"/>
  <c r="L24" i="26"/>
  <c r="J24" i="26"/>
  <c r="H24" i="26"/>
  <c r="F24" i="26"/>
  <c r="M18" i="26"/>
  <c r="I18" i="26"/>
  <c r="N18" i="26"/>
  <c r="L18" i="26"/>
  <c r="J18" i="26"/>
  <c r="H18" i="26"/>
  <c r="F18" i="26"/>
  <c r="M12" i="26"/>
  <c r="I12" i="26"/>
  <c r="N12" i="26"/>
  <c r="L12" i="26"/>
  <c r="J12" i="26"/>
  <c r="H12" i="26"/>
  <c r="F12" i="26"/>
  <c r="M6" i="26"/>
  <c r="I6" i="26"/>
  <c r="N6" i="26"/>
  <c r="L6" i="26"/>
  <c r="J6" i="26"/>
  <c r="H6" i="26"/>
  <c r="F6" i="26"/>
  <c r="D2" i="26"/>
  <c r="D66" i="26"/>
  <c r="D60" i="26"/>
  <c r="G60" i="26" s="1"/>
  <c r="D54" i="26"/>
  <c r="G54" i="26" s="1"/>
  <c r="D48" i="26"/>
  <c r="D42" i="26"/>
  <c r="G42" i="26" s="1"/>
  <c r="D36" i="26"/>
  <c r="G36" i="26" s="1"/>
  <c r="D30" i="26"/>
  <c r="D24" i="26"/>
  <c r="G24" i="26" s="1"/>
  <c r="D18" i="26"/>
  <c r="D12" i="26"/>
  <c r="D6" i="26"/>
  <c r="E58" i="26"/>
  <c r="E40" i="26"/>
  <c r="E28" i="26"/>
  <c r="E13" i="26"/>
  <c r="E6" i="26"/>
  <c r="H32" i="26"/>
  <c r="J26" i="26"/>
  <c r="M62" i="26"/>
  <c r="I62" i="26"/>
  <c r="N62" i="26"/>
  <c r="L62" i="26"/>
  <c r="M20" i="26"/>
  <c r="I20" i="26"/>
  <c r="N20" i="26"/>
  <c r="L20" i="26"/>
  <c r="N65" i="26"/>
  <c r="L65" i="26"/>
  <c r="J65" i="26"/>
  <c r="H65" i="26"/>
  <c r="M65" i="26"/>
  <c r="N59" i="26"/>
  <c r="L59" i="26"/>
  <c r="J59" i="26"/>
  <c r="H59" i="26"/>
  <c r="M59" i="26"/>
  <c r="N53" i="26"/>
  <c r="L53" i="26"/>
  <c r="J53" i="26"/>
  <c r="H53" i="26"/>
  <c r="M53" i="26"/>
  <c r="N47" i="26"/>
  <c r="L47" i="26"/>
  <c r="J47" i="26"/>
  <c r="H47" i="26"/>
  <c r="M47" i="26"/>
  <c r="N41" i="26"/>
  <c r="L41" i="26"/>
  <c r="J41" i="26"/>
  <c r="H41" i="26"/>
  <c r="M41" i="26"/>
  <c r="N35" i="26"/>
  <c r="L35" i="26"/>
  <c r="J35" i="26"/>
  <c r="H35" i="26"/>
  <c r="M35" i="26"/>
  <c r="N29" i="26"/>
  <c r="L29" i="26"/>
  <c r="J29" i="26"/>
  <c r="H29" i="26"/>
  <c r="M29" i="26"/>
  <c r="N23" i="26"/>
  <c r="L23" i="26"/>
  <c r="J23" i="26"/>
  <c r="H23" i="26"/>
  <c r="M23" i="26"/>
  <c r="N17" i="26"/>
  <c r="L17" i="26"/>
  <c r="J17" i="26"/>
  <c r="H17" i="26"/>
  <c r="M17" i="26"/>
  <c r="N11" i="26"/>
  <c r="L11" i="26"/>
  <c r="J11" i="26"/>
  <c r="H11" i="26"/>
  <c r="M11" i="26"/>
  <c r="N5" i="26"/>
  <c r="L5" i="26"/>
  <c r="J5" i="26"/>
  <c r="H5" i="26"/>
  <c r="M5" i="26"/>
  <c r="D65" i="26"/>
  <c r="D59" i="26"/>
  <c r="G59" i="26" s="1"/>
  <c r="D53" i="26"/>
  <c r="D47" i="26"/>
  <c r="D41" i="26"/>
  <c r="G41" i="26" s="1"/>
  <c r="D35" i="26"/>
  <c r="D29" i="26"/>
  <c r="D23" i="26"/>
  <c r="D17" i="26"/>
  <c r="D11" i="26"/>
  <c r="D5" i="26"/>
  <c r="E57" i="26"/>
  <c r="E39" i="26"/>
  <c r="E26" i="26"/>
  <c r="E19" i="26"/>
  <c r="E12" i="26"/>
  <c r="E5" i="26"/>
  <c r="F65" i="26"/>
  <c r="F47" i="26"/>
  <c r="H62" i="26"/>
  <c r="H26" i="26"/>
  <c r="I41" i="26"/>
  <c r="I5" i="26"/>
  <c r="J56" i="26"/>
  <c r="J20" i="26"/>
  <c r="M50" i="26"/>
  <c r="I50" i="26"/>
  <c r="N50" i="26"/>
  <c r="L50" i="26"/>
  <c r="M38" i="26"/>
  <c r="I38" i="26"/>
  <c r="N38" i="26"/>
  <c r="L38" i="26"/>
  <c r="M14" i="26"/>
  <c r="I14" i="26"/>
  <c r="N14" i="26"/>
  <c r="L14" i="26"/>
  <c r="D56" i="26"/>
  <c r="D44" i="26"/>
  <c r="D32" i="26"/>
  <c r="D20" i="26"/>
  <c r="D8" i="26"/>
  <c r="I64" i="26"/>
  <c r="N64" i="26"/>
  <c r="L64" i="26"/>
  <c r="J64" i="26"/>
  <c r="H64" i="26"/>
  <c r="M64" i="26"/>
  <c r="I58" i="26"/>
  <c r="N58" i="26"/>
  <c r="L58" i="26"/>
  <c r="J58" i="26"/>
  <c r="H58" i="26"/>
  <c r="M58" i="26"/>
  <c r="I52" i="26"/>
  <c r="N52" i="26"/>
  <c r="L52" i="26"/>
  <c r="J52" i="26"/>
  <c r="H52" i="26"/>
  <c r="M52" i="26"/>
  <c r="I46" i="26"/>
  <c r="N46" i="26"/>
  <c r="L46" i="26"/>
  <c r="J46" i="26"/>
  <c r="H46" i="26"/>
  <c r="M46" i="26"/>
  <c r="I40" i="26"/>
  <c r="N40" i="26"/>
  <c r="L40" i="26"/>
  <c r="J40" i="26"/>
  <c r="H40" i="26"/>
  <c r="M40" i="26"/>
  <c r="I34" i="26"/>
  <c r="N34" i="26"/>
  <c r="L34" i="26"/>
  <c r="J34" i="26"/>
  <c r="H34" i="26"/>
  <c r="M34" i="26"/>
  <c r="I28" i="26"/>
  <c r="N28" i="26"/>
  <c r="L28" i="26"/>
  <c r="J28" i="26"/>
  <c r="H28" i="26"/>
  <c r="M28" i="26"/>
  <c r="I22" i="26"/>
  <c r="N22" i="26"/>
  <c r="L22" i="26"/>
  <c r="J22" i="26"/>
  <c r="H22" i="26"/>
  <c r="M22" i="26"/>
  <c r="I16" i="26"/>
  <c r="N16" i="26"/>
  <c r="L16" i="26"/>
  <c r="J16" i="26"/>
  <c r="H16" i="26"/>
  <c r="M16" i="26"/>
  <c r="I10" i="26"/>
  <c r="N10" i="26"/>
  <c r="L10" i="26"/>
  <c r="J10" i="26"/>
  <c r="H10" i="26"/>
  <c r="M10" i="26"/>
  <c r="I4" i="26"/>
  <c r="N4" i="26"/>
  <c r="L4" i="26"/>
  <c r="J4" i="26"/>
  <c r="H4" i="26"/>
  <c r="M4" i="26"/>
  <c r="D64" i="26"/>
  <c r="D58" i="26"/>
  <c r="D52" i="26"/>
  <c r="D46" i="26"/>
  <c r="D40" i="26"/>
  <c r="D34" i="26"/>
  <c r="D28" i="26"/>
  <c r="D22" i="26"/>
  <c r="D16" i="26"/>
  <c r="D10" i="26"/>
  <c r="D4" i="26"/>
  <c r="E62" i="26"/>
  <c r="E56" i="26"/>
  <c r="E50" i="26"/>
  <c r="E44" i="26"/>
  <c r="E38" i="26"/>
  <c r="E32" i="26"/>
  <c r="E25" i="26"/>
  <c r="E18" i="26"/>
  <c r="E11" i="26"/>
  <c r="E4" i="26"/>
  <c r="F64" i="26"/>
  <c r="F56" i="26"/>
  <c r="F46" i="26"/>
  <c r="F38" i="26"/>
  <c r="F26" i="26"/>
  <c r="F14" i="26"/>
  <c r="H56" i="26"/>
  <c r="H20" i="26"/>
  <c r="I35" i="26"/>
  <c r="J50" i="26"/>
  <c r="J14" i="26"/>
  <c r="I2" i="26"/>
  <c r="N2" i="26"/>
  <c r="M2" i="26"/>
  <c r="L2" i="26"/>
  <c r="J2" i="26"/>
  <c r="F2" i="26"/>
  <c r="N63" i="26"/>
  <c r="L63" i="26"/>
  <c r="J63" i="26"/>
  <c r="H63" i="26"/>
  <c r="M63" i="26"/>
  <c r="I63" i="26"/>
  <c r="N57" i="26"/>
  <c r="L57" i="26"/>
  <c r="J57" i="26"/>
  <c r="H57" i="26"/>
  <c r="M57" i="26"/>
  <c r="I57" i="26"/>
  <c r="N51" i="26"/>
  <c r="L51" i="26"/>
  <c r="J51" i="26"/>
  <c r="H51" i="26"/>
  <c r="M51" i="26"/>
  <c r="I51" i="26"/>
  <c r="N45" i="26"/>
  <c r="L45" i="26"/>
  <c r="J45" i="26"/>
  <c r="H45" i="26"/>
  <c r="M45" i="26"/>
  <c r="I45" i="26"/>
  <c r="N39" i="26"/>
  <c r="L39" i="26"/>
  <c r="J39" i="26"/>
  <c r="H39" i="26"/>
  <c r="M39" i="26"/>
  <c r="I39" i="26"/>
  <c r="N33" i="26"/>
  <c r="L33" i="26"/>
  <c r="J33" i="26"/>
  <c r="H33" i="26"/>
  <c r="F33" i="26"/>
  <c r="M33" i="26"/>
  <c r="I33" i="26"/>
  <c r="N27" i="26"/>
  <c r="L27" i="26"/>
  <c r="E27" i="26"/>
  <c r="J27" i="26"/>
  <c r="H27" i="26"/>
  <c r="F27" i="26"/>
  <c r="M27" i="26"/>
  <c r="I27" i="26"/>
  <c r="N21" i="26"/>
  <c r="L21" i="26"/>
  <c r="E21" i="26"/>
  <c r="J21" i="26"/>
  <c r="H21" i="26"/>
  <c r="F21" i="26"/>
  <c r="M21" i="26"/>
  <c r="I21" i="26"/>
  <c r="N15" i="26"/>
  <c r="L15" i="26"/>
  <c r="E15" i="26"/>
  <c r="J15" i="26"/>
  <c r="H15" i="26"/>
  <c r="F15" i="26"/>
  <c r="M15" i="26"/>
  <c r="I15" i="26"/>
  <c r="N9" i="26"/>
  <c r="L9" i="26"/>
  <c r="E9" i="26"/>
  <c r="J9" i="26"/>
  <c r="H9" i="26"/>
  <c r="F9" i="26"/>
  <c r="M9" i="26"/>
  <c r="I9" i="26"/>
  <c r="N3" i="26"/>
  <c r="L3" i="26"/>
  <c r="E3" i="26"/>
  <c r="J3" i="26"/>
  <c r="H3" i="26"/>
  <c r="F3" i="26"/>
  <c r="M3" i="26"/>
  <c r="I3" i="26"/>
  <c r="D63" i="26"/>
  <c r="D57" i="26"/>
  <c r="D51" i="26"/>
  <c r="D45" i="26"/>
  <c r="D39" i="26"/>
  <c r="D33" i="26"/>
  <c r="G33" i="26" s="1"/>
  <c r="D27" i="26"/>
  <c r="D21" i="26"/>
  <c r="D15" i="26"/>
  <c r="D9" i="26"/>
  <c r="D3" i="26"/>
  <c r="E17" i="26"/>
  <c r="F63" i="26"/>
  <c r="F53" i="26"/>
  <c r="F45" i="26"/>
  <c r="F35" i="26"/>
  <c r="F23" i="26"/>
  <c r="F11" i="26"/>
  <c r="H50" i="26"/>
  <c r="H14" i="26"/>
  <c r="I65" i="26"/>
  <c r="I29" i="26"/>
  <c r="J44" i="26"/>
  <c r="J8" i="26"/>
  <c r="N23" i="22"/>
  <c r="R23" i="22" s="1"/>
  <c r="N12" i="22"/>
  <c r="N8" i="22"/>
  <c r="K6" i="22"/>
  <c r="D23" i="22"/>
  <c r="H23" i="22" s="1"/>
  <c r="D12" i="22"/>
  <c r="D8" i="22"/>
  <c r="E20" i="22"/>
  <c r="E13" i="22"/>
  <c r="F14" i="22"/>
  <c r="F7" i="22"/>
  <c r="J15" i="22"/>
  <c r="N22" i="22"/>
  <c r="R22" i="22" s="1"/>
  <c r="N17" i="22"/>
  <c r="N4" i="22"/>
  <c r="O19" i="22"/>
  <c r="O9" i="22"/>
  <c r="O3" i="22"/>
  <c r="P16" i="22"/>
  <c r="P10" i="22"/>
  <c r="K11" i="22"/>
  <c r="D21" i="22"/>
  <c r="H21" i="22" s="1"/>
  <c r="D11" i="22"/>
  <c r="D6" i="22"/>
  <c r="E18" i="22"/>
  <c r="E15" i="22"/>
  <c r="F23" i="22"/>
  <c r="F12" i="22"/>
  <c r="F8" i="22"/>
  <c r="N20" i="22"/>
  <c r="R20" i="22" s="1"/>
  <c r="N13" i="22"/>
  <c r="O14" i="22"/>
  <c r="O7" i="22"/>
  <c r="P22" i="22"/>
  <c r="P17" i="22"/>
  <c r="P4" i="22"/>
  <c r="N21" i="22"/>
  <c r="R21" i="22" s="1"/>
  <c r="N11" i="22"/>
  <c r="N6" i="22"/>
  <c r="P23" i="22"/>
  <c r="P8" i="22"/>
  <c r="J8" i="22"/>
  <c r="J12" i="22"/>
  <c r="D20" i="22"/>
  <c r="D13" i="22"/>
  <c r="E14" i="22"/>
  <c r="E7" i="22"/>
  <c r="F22" i="22"/>
  <c r="F17" i="22"/>
  <c r="F4" i="22"/>
  <c r="I21" i="22"/>
  <c r="M21" i="22" s="1"/>
  <c r="K18" i="22"/>
  <c r="N19" i="22"/>
  <c r="N9" i="22"/>
  <c r="N3" i="22"/>
  <c r="O16" i="22"/>
  <c r="O10" i="22"/>
  <c r="P21" i="22"/>
  <c r="P11" i="22"/>
  <c r="P6" i="22"/>
  <c r="P12" i="22"/>
  <c r="K8" i="22"/>
  <c r="D19" i="22"/>
  <c r="D9" i="22"/>
  <c r="D3" i="22"/>
  <c r="E16" i="22"/>
  <c r="E10" i="22"/>
  <c r="F21" i="22"/>
  <c r="F11" i="22"/>
  <c r="F6" i="22"/>
  <c r="I11" i="22"/>
  <c r="N2" i="22"/>
  <c r="N18" i="22"/>
  <c r="N15" i="22"/>
  <c r="O23" i="22"/>
  <c r="O12" i="22"/>
  <c r="O8" i="22"/>
  <c r="P20" i="22"/>
  <c r="P13" i="22"/>
  <c r="P5" i="22"/>
  <c r="J23" i="22"/>
  <c r="K21" i="22"/>
  <c r="K23" i="22"/>
  <c r="D2" i="22"/>
  <c r="D18" i="22"/>
  <c r="D15" i="22"/>
  <c r="J19" i="22"/>
  <c r="O2" i="22"/>
  <c r="N14" i="22"/>
  <c r="N7" i="22"/>
  <c r="O22" i="22"/>
  <c r="O17" i="22"/>
  <c r="O4" i="22"/>
  <c r="P19" i="22"/>
  <c r="P9" i="22"/>
  <c r="P3" i="22"/>
  <c r="K12" i="22"/>
  <c r="E2" i="22"/>
  <c r="J18" i="22"/>
  <c r="D18" i="16"/>
  <c r="D17" i="16"/>
  <c r="D9" i="16"/>
  <c r="E24" i="16"/>
  <c r="E19" i="16"/>
  <c r="E6" i="16"/>
  <c r="F22" i="16"/>
  <c r="F15" i="16"/>
  <c r="F16" i="16"/>
  <c r="N23" i="16"/>
  <c r="N11" i="16"/>
  <c r="N10" i="16"/>
  <c r="O14" i="16"/>
  <c r="O12" i="16"/>
  <c r="P3" i="16"/>
  <c r="P8" i="16"/>
  <c r="P6" i="16"/>
  <c r="D16" i="16"/>
  <c r="D14" i="16"/>
  <c r="D12" i="16"/>
  <c r="N22" i="16"/>
  <c r="N16" i="16"/>
  <c r="E5" i="16"/>
  <c r="D25" i="16"/>
  <c r="H25" i="16" s="1"/>
  <c r="D20" i="16"/>
  <c r="D2" i="16"/>
  <c r="H2" i="16" s="1"/>
  <c r="E4" i="16"/>
  <c r="E13" i="16"/>
  <c r="E10" i="16"/>
  <c r="F14" i="16"/>
  <c r="F12" i="16"/>
  <c r="E17" i="16"/>
  <c r="N18" i="16"/>
  <c r="N17" i="16"/>
  <c r="N9" i="16"/>
  <c r="O24" i="16"/>
  <c r="O19" i="16"/>
  <c r="O7" i="16"/>
  <c r="P11" i="16"/>
  <c r="P10" i="16"/>
  <c r="D22" i="16"/>
  <c r="N15" i="16"/>
  <c r="D24" i="16"/>
  <c r="D19" i="16"/>
  <c r="D7" i="16"/>
  <c r="E16" i="16"/>
  <c r="N5" i="16"/>
  <c r="N14" i="16"/>
  <c r="N12" i="16"/>
  <c r="O3" i="16"/>
  <c r="O8" i="16"/>
  <c r="O6" i="16"/>
  <c r="P22" i="16"/>
  <c r="P15" i="16"/>
  <c r="P16" i="16"/>
  <c r="D3" i="16"/>
  <c r="D8" i="16"/>
  <c r="D6" i="16"/>
  <c r="E22" i="16"/>
  <c r="E15" i="16"/>
  <c r="E9" i="16"/>
  <c r="F24" i="16"/>
  <c r="F19" i="16"/>
  <c r="F7" i="16"/>
  <c r="O5" i="16"/>
  <c r="N25" i="16"/>
  <c r="R25" i="16" s="1"/>
  <c r="N20" i="16"/>
  <c r="N2" i="16"/>
  <c r="R2" i="16" s="1"/>
  <c r="O4" i="16"/>
  <c r="O13" i="16"/>
  <c r="O21" i="16"/>
  <c r="P18" i="16"/>
  <c r="D4" i="16"/>
  <c r="D13" i="16"/>
  <c r="D21" i="16"/>
  <c r="E12" i="16"/>
  <c r="F3" i="16"/>
  <c r="F8" i="16"/>
  <c r="F6" i="16"/>
  <c r="O11" i="16"/>
  <c r="O10" i="16"/>
  <c r="P14" i="16"/>
  <c r="D15" i="16"/>
  <c r="E2" i="16"/>
  <c r="F35" i="13"/>
  <c r="F19" i="13"/>
  <c r="F3" i="13"/>
  <c r="K19" i="13"/>
  <c r="I45" i="13"/>
  <c r="I37" i="13"/>
  <c r="I29" i="13"/>
  <c r="F41" i="13"/>
  <c r="F33" i="13"/>
  <c r="F25" i="13"/>
  <c r="F13" i="13"/>
  <c r="F8" i="13"/>
  <c r="J46" i="13"/>
  <c r="J38" i="13"/>
  <c r="J30" i="13"/>
  <c r="J22" i="13"/>
  <c r="K42" i="13"/>
  <c r="K34" i="13"/>
  <c r="K26" i="13"/>
  <c r="K18" i="13"/>
  <c r="N46" i="13"/>
  <c r="N38" i="13"/>
  <c r="N30" i="13"/>
  <c r="N22" i="13"/>
  <c r="N17" i="13"/>
  <c r="N7" i="13"/>
  <c r="O43" i="13"/>
  <c r="O35" i="13"/>
  <c r="O27" i="13"/>
  <c r="O19" i="13"/>
  <c r="P48" i="13"/>
  <c r="P40" i="13"/>
  <c r="P32" i="13"/>
  <c r="P24" i="13"/>
  <c r="P15" i="13"/>
  <c r="P6" i="13"/>
  <c r="F4" i="13"/>
  <c r="I44" i="13"/>
  <c r="I36" i="13"/>
  <c r="I28" i="13"/>
  <c r="F48" i="13"/>
  <c r="F40" i="13"/>
  <c r="F32" i="13"/>
  <c r="F24" i="13"/>
  <c r="F15" i="13"/>
  <c r="F6" i="13"/>
  <c r="J45" i="13"/>
  <c r="J37" i="13"/>
  <c r="J29" i="13"/>
  <c r="J21" i="13"/>
  <c r="K41" i="13"/>
  <c r="K33" i="13"/>
  <c r="K25" i="13"/>
  <c r="N45" i="13"/>
  <c r="N37" i="13"/>
  <c r="N29" i="13"/>
  <c r="N21" i="13"/>
  <c r="N14" i="13"/>
  <c r="N2" i="13"/>
  <c r="O42" i="13"/>
  <c r="O34" i="13"/>
  <c r="O26" i="13"/>
  <c r="O18" i="13"/>
  <c r="O11" i="13"/>
  <c r="P47" i="13"/>
  <c r="P39" i="13"/>
  <c r="P31" i="13"/>
  <c r="P23" i="13"/>
  <c r="P16" i="13"/>
  <c r="P12" i="13"/>
  <c r="F43" i="13"/>
  <c r="I43" i="13"/>
  <c r="I35" i="13"/>
  <c r="I27" i="13"/>
  <c r="F47" i="13"/>
  <c r="F39" i="13"/>
  <c r="F31" i="13"/>
  <c r="F23" i="13"/>
  <c r="F16" i="13"/>
  <c r="F12" i="13"/>
  <c r="J44" i="13"/>
  <c r="J36" i="13"/>
  <c r="J28" i="13"/>
  <c r="J20" i="13"/>
  <c r="K40" i="13"/>
  <c r="K32" i="13"/>
  <c r="K24" i="13"/>
  <c r="N44" i="13"/>
  <c r="N36" i="13"/>
  <c r="N28" i="13"/>
  <c r="N20" i="13"/>
  <c r="N10" i="13"/>
  <c r="N5" i="13"/>
  <c r="O41" i="13"/>
  <c r="O33" i="13"/>
  <c r="O25" i="13"/>
  <c r="P46" i="13"/>
  <c r="P38" i="13"/>
  <c r="P30" i="13"/>
  <c r="P22" i="13"/>
  <c r="P17" i="13"/>
  <c r="P7" i="13"/>
  <c r="F34" i="13"/>
  <c r="F11" i="13"/>
  <c r="K35" i="13"/>
  <c r="I42" i="13"/>
  <c r="I34" i="13"/>
  <c r="F46" i="13"/>
  <c r="F38" i="13"/>
  <c r="F30" i="13"/>
  <c r="F22" i="13"/>
  <c r="F17" i="13"/>
  <c r="F7" i="13"/>
  <c r="J43" i="13"/>
  <c r="J35" i="13"/>
  <c r="J27" i="13"/>
  <c r="J19" i="13"/>
  <c r="K48" i="13"/>
  <c r="K39" i="13"/>
  <c r="K31" i="13"/>
  <c r="K23" i="13"/>
  <c r="N43" i="13"/>
  <c r="N35" i="13"/>
  <c r="N27" i="13"/>
  <c r="N19" i="13"/>
  <c r="N9" i="13"/>
  <c r="N3" i="13"/>
  <c r="O48" i="13"/>
  <c r="O40" i="13"/>
  <c r="O32" i="13"/>
  <c r="O24" i="13"/>
  <c r="P45" i="13"/>
  <c r="P37" i="13"/>
  <c r="P29" i="13"/>
  <c r="P21" i="13"/>
  <c r="P14" i="13"/>
  <c r="P2" i="13"/>
  <c r="F26" i="13"/>
  <c r="K43" i="13"/>
  <c r="I41" i="13"/>
  <c r="I33" i="13"/>
  <c r="F45" i="13"/>
  <c r="F37" i="13"/>
  <c r="F29" i="13"/>
  <c r="F21" i="13"/>
  <c r="F14" i="13"/>
  <c r="F2" i="13"/>
  <c r="J42" i="13"/>
  <c r="J34" i="13"/>
  <c r="J26" i="13"/>
  <c r="J18" i="13"/>
  <c r="K47" i="13"/>
  <c r="K38" i="13"/>
  <c r="K30" i="13"/>
  <c r="K22" i="13"/>
  <c r="N42" i="13"/>
  <c r="N18" i="13"/>
  <c r="P44" i="13"/>
  <c r="P36" i="13"/>
  <c r="P28" i="13"/>
  <c r="P20" i="13"/>
  <c r="P10" i="13"/>
  <c r="F27" i="13"/>
  <c r="F9" i="13"/>
  <c r="K27" i="13"/>
  <c r="F5" i="13"/>
  <c r="J41" i="13"/>
  <c r="J33" i="13"/>
  <c r="J25" i="13"/>
  <c r="I19" i="22"/>
  <c r="K19" i="22"/>
  <c r="R4" i="16" l="1"/>
  <c r="H12" i="22"/>
  <c r="R3" i="16"/>
  <c r="H24" i="16"/>
  <c r="R18" i="22"/>
  <c r="R12" i="16"/>
  <c r="R5" i="16"/>
  <c r="R6" i="16"/>
  <c r="R20" i="16"/>
  <c r="H7" i="16"/>
  <c r="R16" i="22"/>
  <c r="M7" i="22"/>
  <c r="H9" i="22"/>
  <c r="M15" i="22"/>
  <c r="M11" i="22"/>
  <c r="R5" i="22"/>
  <c r="M3" i="22"/>
  <c r="M6" i="22"/>
  <c r="H16" i="22"/>
  <c r="M5" i="22"/>
  <c r="M2" i="22"/>
  <c r="M8" i="22"/>
  <c r="M12" i="22"/>
  <c r="R13" i="22"/>
  <c r="H8" i="22"/>
  <c r="M14" i="22"/>
  <c r="H4" i="22"/>
  <c r="H7" i="22"/>
  <c r="R6" i="22"/>
  <c r="R10" i="22"/>
  <c r="R11" i="22"/>
  <c r="M13" i="22"/>
  <c r="H17" i="22"/>
  <c r="H14" i="22"/>
  <c r="H3" i="16"/>
  <c r="R8" i="16"/>
  <c r="H4" i="16"/>
  <c r="R24" i="16"/>
  <c r="H19" i="16"/>
  <c r="R22" i="16"/>
  <c r="R19" i="16"/>
  <c r="H11" i="16"/>
  <c r="H5" i="16"/>
  <c r="H10" i="16"/>
  <c r="H23" i="16"/>
  <c r="R11" i="16"/>
  <c r="R23" i="16"/>
  <c r="R15" i="16"/>
  <c r="R16" i="16"/>
  <c r="H14" i="16"/>
  <c r="R7" i="16"/>
  <c r="H20" i="16"/>
  <c r="H22" i="16"/>
  <c r="H12" i="16"/>
  <c r="R10" i="16"/>
  <c r="H18" i="16"/>
  <c r="R18" i="16"/>
  <c r="R14" i="16"/>
  <c r="H8" i="16"/>
  <c r="R13" i="16"/>
  <c r="H13" i="16"/>
  <c r="H6" i="16"/>
  <c r="R21" i="16"/>
  <c r="H16" i="16"/>
  <c r="R9" i="16"/>
  <c r="R14" i="22"/>
  <c r="M10" i="22"/>
  <c r="M16" i="22"/>
  <c r="R12" i="22"/>
  <c r="R3" i="22"/>
  <c r="R17" i="22"/>
  <c r="M17" i="22"/>
  <c r="H11" i="22"/>
  <c r="H13" i="22"/>
  <c r="R9" i="22"/>
  <c r="H10" i="22"/>
  <c r="M18" i="22"/>
  <c r="H2" i="22"/>
  <c r="M4" i="22"/>
  <c r="H19" i="22"/>
  <c r="M9" i="22"/>
  <c r="H6" i="22"/>
  <c r="H5" i="22"/>
  <c r="R2" i="22"/>
  <c r="H3" i="22"/>
  <c r="R4" i="22"/>
  <c r="R17" i="16"/>
  <c r="R8" i="22"/>
  <c r="H21" i="16"/>
  <c r="G30" i="26"/>
  <c r="R15" i="22"/>
  <c r="K42" i="29"/>
  <c r="R19" i="22"/>
  <c r="G48" i="26"/>
  <c r="G21" i="29"/>
  <c r="G27" i="29"/>
  <c r="G33" i="29"/>
  <c r="G8" i="29"/>
  <c r="H17" i="16"/>
  <c r="K9" i="29"/>
  <c r="H15" i="22"/>
  <c r="G22" i="26"/>
  <c r="G6" i="29"/>
  <c r="G66" i="26"/>
  <c r="K21" i="29"/>
  <c r="H15" i="16"/>
  <c r="H9" i="16"/>
  <c r="H18" i="22"/>
  <c r="R7" i="22"/>
  <c r="H20" i="22"/>
  <c r="K22" i="29"/>
  <c r="G10" i="29"/>
  <c r="K18" i="29"/>
  <c r="K6" i="29"/>
  <c r="K15" i="29"/>
  <c r="G38" i="29"/>
  <c r="K10" i="29"/>
  <c r="G34" i="29"/>
  <c r="G9" i="29"/>
  <c r="K27" i="29"/>
  <c r="G35" i="29"/>
  <c r="G3" i="29"/>
  <c r="K30" i="29"/>
  <c r="G18" i="29"/>
  <c r="K34" i="29"/>
  <c r="G22" i="29"/>
  <c r="G32" i="29"/>
  <c r="K5" i="29"/>
  <c r="G24" i="29"/>
  <c r="G15" i="29"/>
  <c r="K41" i="29"/>
  <c r="G30" i="29"/>
  <c r="G12" i="29"/>
  <c r="K35" i="29"/>
  <c r="G29" i="29"/>
  <c r="K37" i="29"/>
  <c r="G25" i="29"/>
  <c r="K17" i="29"/>
  <c r="G11" i="29"/>
  <c r="K33" i="29"/>
  <c r="K29" i="29"/>
  <c r="G23" i="29"/>
  <c r="G26" i="29"/>
  <c r="K16" i="29"/>
  <c r="G4" i="29"/>
  <c r="G40" i="29"/>
  <c r="G39" i="29"/>
  <c r="K24" i="29"/>
  <c r="G5" i="29"/>
  <c r="G41" i="29"/>
  <c r="K4" i="29"/>
  <c r="K40" i="29"/>
  <c r="G28" i="29"/>
  <c r="K23" i="29"/>
  <c r="G17" i="29"/>
  <c r="G14" i="29"/>
  <c r="G20" i="29"/>
  <c r="K20" i="29"/>
  <c r="K28" i="29"/>
  <c r="G16" i="29"/>
  <c r="K11" i="29"/>
  <c r="K7" i="29"/>
  <c r="K43" i="29"/>
  <c r="G31" i="29"/>
  <c r="K26" i="29"/>
  <c r="K13" i="29"/>
  <c r="G37" i="29"/>
  <c r="K32" i="29"/>
  <c r="K19" i="29"/>
  <c r="G7" i="29"/>
  <c r="G43" i="29"/>
  <c r="K38" i="29"/>
  <c r="K25" i="29"/>
  <c r="G13" i="29"/>
  <c r="K8" i="29"/>
  <c r="K31" i="29"/>
  <c r="G19" i="29"/>
  <c r="K14" i="29"/>
  <c r="G51" i="26"/>
  <c r="G10" i="26"/>
  <c r="G16" i="26"/>
  <c r="G52" i="26"/>
  <c r="G67" i="26"/>
  <c r="G27" i="26"/>
  <c r="K62" i="26"/>
  <c r="G37" i="26"/>
  <c r="G28" i="26"/>
  <c r="K38" i="26"/>
  <c r="G34" i="26"/>
  <c r="K11" i="26"/>
  <c r="K47" i="26"/>
  <c r="G49" i="26"/>
  <c r="K56" i="26"/>
  <c r="G61" i="26"/>
  <c r="K9" i="26"/>
  <c r="K27" i="26"/>
  <c r="G56" i="26"/>
  <c r="K23" i="26"/>
  <c r="O35" i="26"/>
  <c r="K59" i="26"/>
  <c r="G6" i="26"/>
  <c r="O24" i="26"/>
  <c r="O60" i="26"/>
  <c r="O7" i="26"/>
  <c r="K13" i="26"/>
  <c r="O43" i="26"/>
  <c r="K49" i="26"/>
  <c r="O44" i="26"/>
  <c r="G35" i="26"/>
  <c r="G46" i="26"/>
  <c r="G47" i="26"/>
  <c r="K24" i="26"/>
  <c r="K60" i="26"/>
  <c r="K14" i="26"/>
  <c r="G57" i="26"/>
  <c r="K2" i="26"/>
  <c r="O4" i="26"/>
  <c r="O10" i="26"/>
  <c r="O16" i="26"/>
  <c r="O22" i="26"/>
  <c r="O28" i="26"/>
  <c r="O34" i="26"/>
  <c r="O40" i="26"/>
  <c r="O46" i="26"/>
  <c r="O52" i="26"/>
  <c r="O58" i="26"/>
  <c r="O64" i="26"/>
  <c r="G53" i="26"/>
  <c r="O5" i="26"/>
  <c r="O41" i="26"/>
  <c r="G2" i="26"/>
  <c r="O18" i="26"/>
  <c r="O54" i="26"/>
  <c r="O26" i="26"/>
  <c r="G31" i="26"/>
  <c r="K7" i="26"/>
  <c r="O37" i="26"/>
  <c r="K43" i="26"/>
  <c r="G26" i="26"/>
  <c r="G23" i="26"/>
  <c r="K8" i="26"/>
  <c r="G14" i="26"/>
  <c r="G64" i="26"/>
  <c r="G65" i="26"/>
  <c r="K53" i="26"/>
  <c r="G43" i="26"/>
  <c r="G63" i="26"/>
  <c r="G45" i="26"/>
  <c r="G20" i="26"/>
  <c r="G55" i="26"/>
  <c r="G58" i="26"/>
  <c r="K36" i="26"/>
  <c r="O3" i="26"/>
  <c r="O21" i="26"/>
  <c r="O14" i="26"/>
  <c r="G29" i="26"/>
  <c r="K17" i="26"/>
  <c r="O29" i="26"/>
  <c r="O65" i="26"/>
  <c r="O62" i="26"/>
  <c r="G12" i="26"/>
  <c r="K6" i="26"/>
  <c r="O30" i="26"/>
  <c r="K42" i="26"/>
  <c r="O66" i="26"/>
  <c r="O13" i="26"/>
  <c r="K19" i="26"/>
  <c r="O49" i="26"/>
  <c r="K55" i="26"/>
  <c r="K44" i="26"/>
  <c r="G38" i="26"/>
  <c r="G15" i="26"/>
  <c r="O38" i="26"/>
  <c r="K50" i="26"/>
  <c r="K32" i="26"/>
  <c r="G8" i="26"/>
  <c r="G9" i="26"/>
  <c r="O9" i="26"/>
  <c r="O27" i="26"/>
  <c r="K20" i="26"/>
  <c r="G40" i="26"/>
  <c r="K41" i="26"/>
  <c r="G7" i="26"/>
  <c r="G3" i="26"/>
  <c r="G39" i="26"/>
  <c r="K15" i="26"/>
  <c r="K33" i="26"/>
  <c r="K39" i="26"/>
  <c r="K45" i="26"/>
  <c r="K51" i="26"/>
  <c r="K57" i="26"/>
  <c r="K63" i="26"/>
  <c r="O2" i="26"/>
  <c r="O23" i="26"/>
  <c r="O59" i="26"/>
  <c r="G18" i="26"/>
  <c r="K12" i="26"/>
  <c r="O36" i="26"/>
  <c r="K48" i="26"/>
  <c r="G13" i="26"/>
  <c r="O19" i="26"/>
  <c r="K25" i="26"/>
  <c r="O55" i="26"/>
  <c r="K61" i="26"/>
  <c r="G50" i="26"/>
  <c r="O32" i="26"/>
  <c r="K16" i="26"/>
  <c r="K40" i="26"/>
  <c r="K58" i="26"/>
  <c r="G5" i="26"/>
  <c r="K5" i="26"/>
  <c r="O53" i="26"/>
  <c r="O20" i="26"/>
  <c r="O6" i="26"/>
  <c r="K18" i="26"/>
  <c r="O42" i="26"/>
  <c r="K54" i="26"/>
  <c r="O56" i="26"/>
  <c r="G19" i="26"/>
  <c r="O25" i="26"/>
  <c r="K31" i="26"/>
  <c r="O61" i="26"/>
  <c r="K67" i="26"/>
  <c r="G62" i="26"/>
  <c r="G4" i="26"/>
  <c r="K4" i="26"/>
  <c r="K10" i="26"/>
  <c r="K22" i="26"/>
  <c r="K28" i="26"/>
  <c r="K34" i="26"/>
  <c r="K46" i="26"/>
  <c r="K52" i="26"/>
  <c r="K64" i="26"/>
  <c r="O50" i="26"/>
  <c r="O17" i="26"/>
  <c r="K3" i="26"/>
  <c r="K21" i="26"/>
  <c r="O33" i="26"/>
  <c r="O39" i="26"/>
  <c r="O45" i="26"/>
  <c r="O51" i="26"/>
  <c r="O57" i="26"/>
  <c r="O63" i="26"/>
  <c r="G32" i="26"/>
  <c r="G11" i="26"/>
  <c r="O11" i="26"/>
  <c r="K35" i="26"/>
  <c r="O47" i="26"/>
  <c r="O12" i="26"/>
  <c r="O48" i="26"/>
  <c r="G25" i="26"/>
  <c r="O31" i="26"/>
  <c r="K37" i="26"/>
  <c r="O67" i="26"/>
  <c r="O8" i="26"/>
  <c r="G21" i="26"/>
  <c r="O15" i="26"/>
  <c r="G44" i="26"/>
  <c r="K26" i="26"/>
  <c r="G17" i="26"/>
  <c r="K29" i="26"/>
  <c r="K65" i="26"/>
  <c r="K30" i="26"/>
  <c r="K66" i="26"/>
  <c r="M19" i="22"/>
  <c r="P3" i="15" l="1"/>
  <c r="P4" i="15"/>
  <c r="P7" i="15"/>
  <c r="P8" i="15"/>
  <c r="P9" i="15"/>
  <c r="P6" i="15"/>
  <c r="P5" i="15"/>
  <c r="P11" i="15"/>
  <c r="P10" i="15"/>
  <c r="P13" i="15"/>
  <c r="P12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O3" i="15"/>
  <c r="O4" i="15"/>
  <c r="O7" i="15"/>
  <c r="O8" i="15"/>
  <c r="O9" i="15"/>
  <c r="O6" i="15"/>
  <c r="O5" i="15"/>
  <c r="O11" i="15"/>
  <c r="O10" i="15"/>
  <c r="O13" i="15"/>
  <c r="O12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N3" i="15"/>
  <c r="N4" i="15"/>
  <c r="N7" i="15"/>
  <c r="N8" i="15"/>
  <c r="N9" i="15"/>
  <c r="N6" i="15"/>
  <c r="N5" i="15"/>
  <c r="N11" i="15"/>
  <c r="N10" i="15"/>
  <c r="N13" i="15"/>
  <c r="N12" i="15"/>
  <c r="N14" i="15"/>
  <c r="N15" i="15"/>
  <c r="R15" i="15" s="1"/>
  <c r="N16" i="15"/>
  <c r="N17" i="15"/>
  <c r="R17" i="15" s="1"/>
  <c r="N18" i="15"/>
  <c r="N19" i="15"/>
  <c r="R19" i="15" s="1"/>
  <c r="N20" i="15"/>
  <c r="R20" i="15" s="1"/>
  <c r="N21" i="15"/>
  <c r="R21" i="15" s="1"/>
  <c r="N22" i="15"/>
  <c r="R22" i="15" s="1"/>
  <c r="N23" i="15"/>
  <c r="R23" i="15" s="1"/>
  <c r="N24" i="15"/>
  <c r="R24" i="15" s="1"/>
  <c r="N25" i="15"/>
  <c r="R25" i="15" s="1"/>
  <c r="N26" i="15"/>
  <c r="R26" i="15" s="1"/>
  <c r="N27" i="15"/>
  <c r="R27" i="15" s="1"/>
  <c r="N28" i="15"/>
  <c r="R28" i="15" s="1"/>
  <c r="N29" i="15"/>
  <c r="R29" i="15" s="1"/>
  <c r="N30" i="15"/>
  <c r="R30" i="15" s="1"/>
  <c r="N31" i="15"/>
  <c r="R31" i="15" s="1"/>
  <c r="N32" i="15"/>
  <c r="R32" i="15" s="1"/>
  <c r="N33" i="15"/>
  <c r="R33" i="15" s="1"/>
  <c r="N34" i="15"/>
  <c r="R34" i="15" s="1"/>
  <c r="N35" i="15"/>
  <c r="R35" i="15" s="1"/>
  <c r="N36" i="15"/>
  <c r="R36" i="15" s="1"/>
  <c r="N37" i="15"/>
  <c r="R37" i="15" s="1"/>
  <c r="N38" i="15"/>
  <c r="R38" i="15" s="1"/>
  <c r="N39" i="15"/>
  <c r="R39" i="15" s="1"/>
  <c r="N40" i="15"/>
  <c r="R40" i="15" s="1"/>
  <c r="N41" i="15"/>
  <c r="R41" i="15" s="1"/>
  <c r="N42" i="15"/>
  <c r="R42" i="15" s="1"/>
  <c r="N43" i="15"/>
  <c r="R43" i="15" s="1"/>
  <c r="N44" i="15"/>
  <c r="R44" i="15" s="1"/>
  <c r="N45" i="15"/>
  <c r="R45" i="15" s="1"/>
  <c r="N46" i="15"/>
  <c r="R46" i="15" s="1"/>
  <c r="N47" i="15"/>
  <c r="R47" i="15" s="1"/>
  <c r="N48" i="15"/>
  <c r="R48" i="15" s="1"/>
  <c r="N49" i="15"/>
  <c r="R49" i="15" s="1"/>
  <c r="N50" i="15"/>
  <c r="R50" i="15" s="1"/>
  <c r="N51" i="15"/>
  <c r="R51" i="15" s="1"/>
  <c r="N52" i="15"/>
  <c r="R52" i="15" s="1"/>
  <c r="N53" i="15"/>
  <c r="R53" i="15" s="1"/>
  <c r="N54" i="15"/>
  <c r="R54" i="15" s="1"/>
  <c r="N55" i="15"/>
  <c r="R55" i="15" s="1"/>
  <c r="P2" i="15"/>
  <c r="O2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I16" i="15"/>
  <c r="I19" i="15"/>
  <c r="M19" i="15" s="1"/>
  <c r="I20" i="15"/>
  <c r="M20" i="15" s="1"/>
  <c r="I21" i="15"/>
  <c r="M21" i="15" s="1"/>
  <c r="I22" i="15"/>
  <c r="M22" i="15" s="1"/>
  <c r="I23" i="15"/>
  <c r="M23" i="15" s="1"/>
  <c r="I24" i="15"/>
  <c r="M24" i="15" s="1"/>
  <c r="I25" i="15"/>
  <c r="M25" i="15" s="1"/>
  <c r="I26" i="15"/>
  <c r="M26" i="15" s="1"/>
  <c r="I27" i="15"/>
  <c r="M27" i="15" s="1"/>
  <c r="I28" i="15"/>
  <c r="M28" i="15" s="1"/>
  <c r="I29" i="15"/>
  <c r="M29" i="15" s="1"/>
  <c r="I30" i="15"/>
  <c r="M30" i="15" s="1"/>
  <c r="I31" i="15"/>
  <c r="M31" i="15" s="1"/>
  <c r="I32" i="15"/>
  <c r="M32" i="15" s="1"/>
  <c r="I33" i="15"/>
  <c r="M33" i="15" s="1"/>
  <c r="I34" i="15"/>
  <c r="M34" i="15" s="1"/>
  <c r="I35" i="15"/>
  <c r="M35" i="15" s="1"/>
  <c r="I36" i="15"/>
  <c r="M36" i="15" s="1"/>
  <c r="I37" i="15"/>
  <c r="M37" i="15" s="1"/>
  <c r="I38" i="15"/>
  <c r="M38" i="15" s="1"/>
  <c r="I39" i="15"/>
  <c r="M39" i="15" s="1"/>
  <c r="I40" i="15"/>
  <c r="M40" i="15" s="1"/>
  <c r="I41" i="15"/>
  <c r="M41" i="15" s="1"/>
  <c r="I42" i="15"/>
  <c r="M42" i="15" s="1"/>
  <c r="I43" i="15"/>
  <c r="M43" i="15" s="1"/>
  <c r="I44" i="15"/>
  <c r="M44" i="15" s="1"/>
  <c r="I45" i="15"/>
  <c r="M45" i="15" s="1"/>
  <c r="I46" i="15"/>
  <c r="M46" i="15" s="1"/>
  <c r="I47" i="15"/>
  <c r="M47" i="15" s="1"/>
  <c r="I48" i="15"/>
  <c r="M48" i="15" s="1"/>
  <c r="I49" i="15"/>
  <c r="M49" i="15" s="1"/>
  <c r="I50" i="15"/>
  <c r="M50" i="15" s="1"/>
  <c r="I51" i="15"/>
  <c r="M51" i="15" s="1"/>
  <c r="I52" i="15"/>
  <c r="M52" i="15" s="1"/>
  <c r="I53" i="15"/>
  <c r="M53" i="15" s="1"/>
  <c r="I54" i="15"/>
  <c r="M54" i="15" s="1"/>
  <c r="I55" i="15"/>
  <c r="M55" i="15" s="1"/>
  <c r="F3" i="15"/>
  <c r="F4" i="15"/>
  <c r="F7" i="15"/>
  <c r="F8" i="15"/>
  <c r="F9" i="15"/>
  <c r="F6" i="15"/>
  <c r="F5" i="15"/>
  <c r="F11" i="15"/>
  <c r="F10" i="15"/>
  <c r="F13" i="15"/>
  <c r="F12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3" i="15"/>
  <c r="E4" i="15"/>
  <c r="E7" i="15"/>
  <c r="E8" i="15"/>
  <c r="E9" i="15"/>
  <c r="E6" i="15"/>
  <c r="E5" i="15"/>
  <c r="E11" i="15"/>
  <c r="E10" i="15"/>
  <c r="E13" i="15"/>
  <c r="E12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D3" i="15"/>
  <c r="D4" i="15"/>
  <c r="D7" i="15"/>
  <c r="D8" i="15"/>
  <c r="D9" i="15"/>
  <c r="D6" i="15"/>
  <c r="D5" i="15"/>
  <c r="D11" i="15"/>
  <c r="D10" i="15"/>
  <c r="D13" i="15"/>
  <c r="D12" i="15"/>
  <c r="D14" i="15"/>
  <c r="H14" i="15" s="1"/>
  <c r="D15" i="15"/>
  <c r="D16" i="15"/>
  <c r="D17" i="15"/>
  <c r="H17" i="15" s="1"/>
  <c r="D18" i="15"/>
  <c r="H18" i="15" s="1"/>
  <c r="D19" i="15"/>
  <c r="H19" i="15" s="1"/>
  <c r="D20" i="15"/>
  <c r="H20" i="15" s="1"/>
  <c r="D21" i="15"/>
  <c r="H21" i="15" s="1"/>
  <c r="D22" i="15"/>
  <c r="H22" i="15" s="1"/>
  <c r="D23" i="15"/>
  <c r="H23" i="15" s="1"/>
  <c r="D24" i="15"/>
  <c r="H24" i="15" s="1"/>
  <c r="D25" i="15"/>
  <c r="H25" i="15" s="1"/>
  <c r="D26" i="15"/>
  <c r="H26" i="15" s="1"/>
  <c r="D27" i="15"/>
  <c r="H27" i="15" s="1"/>
  <c r="D28" i="15"/>
  <c r="H28" i="15" s="1"/>
  <c r="D29" i="15"/>
  <c r="H29" i="15" s="1"/>
  <c r="D30" i="15"/>
  <c r="H30" i="15" s="1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 s="1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 s="1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F2" i="15"/>
  <c r="E2" i="15"/>
  <c r="D2" i="15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17" i="7"/>
  <c r="K18" i="7"/>
  <c r="I18" i="15" s="1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9" i="40"/>
  <c r="K50" i="40"/>
  <c r="K51" i="40"/>
  <c r="K52" i="40"/>
  <c r="K53" i="40"/>
  <c r="K54" i="40"/>
  <c r="K55" i="40"/>
  <c r="K49" i="39"/>
  <c r="K50" i="39"/>
  <c r="K51" i="39"/>
  <c r="K52" i="39"/>
  <c r="K53" i="39"/>
  <c r="K54" i="39"/>
  <c r="K55" i="39"/>
  <c r="K49" i="3"/>
  <c r="K50" i="3"/>
  <c r="K51" i="3"/>
  <c r="K52" i="3"/>
  <c r="K53" i="3"/>
  <c r="K54" i="3"/>
  <c r="K55" i="3"/>
  <c r="K55" i="6"/>
  <c r="K12" i="6"/>
  <c r="K10" i="6"/>
  <c r="K4" i="14" s="1"/>
  <c r="K2" i="6"/>
  <c r="K2" i="14" s="1"/>
  <c r="K13" i="6"/>
  <c r="K6" i="6"/>
  <c r="K5" i="14" s="1"/>
  <c r="K11" i="6"/>
  <c r="K14" i="6"/>
  <c r="K11" i="14" s="1"/>
  <c r="K5" i="6"/>
  <c r="K3" i="6"/>
  <c r="K9" i="6"/>
  <c r="K8" i="6"/>
  <c r="K7" i="6"/>
  <c r="K7" i="14" s="1"/>
  <c r="K15" i="6"/>
  <c r="K16" i="6"/>
  <c r="K17" i="6"/>
  <c r="K18" i="6"/>
  <c r="K32" i="14" s="1"/>
  <c r="K19" i="6"/>
  <c r="K20" i="6"/>
  <c r="K21" i="6"/>
  <c r="K22" i="6"/>
  <c r="K23" i="6"/>
  <c r="K24" i="6"/>
  <c r="K25" i="6"/>
  <c r="K26" i="6"/>
  <c r="K31" i="14" s="1"/>
  <c r="K27" i="6"/>
  <c r="K28" i="6"/>
  <c r="K29" i="6"/>
  <c r="K30" i="6"/>
  <c r="K31" i="6"/>
  <c r="K32" i="6"/>
  <c r="K33" i="6"/>
  <c r="K34" i="6"/>
  <c r="K16" i="14" s="1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4" i="6"/>
  <c r="K3" i="14" s="1"/>
  <c r="K11" i="41"/>
  <c r="J10" i="14" s="1"/>
  <c r="K6" i="41"/>
  <c r="K3" i="41"/>
  <c r="J2" i="14" s="1"/>
  <c r="K2" i="41"/>
  <c r="J8" i="14" s="1"/>
  <c r="K8" i="41"/>
  <c r="J5" i="14" s="1"/>
  <c r="K4" i="41"/>
  <c r="K10" i="41"/>
  <c r="J11" i="14" s="1"/>
  <c r="K9" i="41"/>
  <c r="J22" i="14" s="1"/>
  <c r="K7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J28" i="14" s="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" i="41"/>
  <c r="J3" i="14" s="1"/>
  <c r="K7" i="42"/>
  <c r="I7" i="14" s="1"/>
  <c r="K2" i="42"/>
  <c r="K6" i="42"/>
  <c r="K10" i="42"/>
  <c r="I2" i="14" s="1"/>
  <c r="K4" i="42"/>
  <c r="I10" i="14" s="1"/>
  <c r="K8" i="42"/>
  <c r="I6" i="14" s="1"/>
  <c r="K9" i="42"/>
  <c r="K3" i="42"/>
  <c r="K11" i="42"/>
  <c r="K12" i="42"/>
  <c r="I12" i="14" s="1"/>
  <c r="K13" i="42"/>
  <c r="I16" i="14" s="1"/>
  <c r="K14" i="42"/>
  <c r="K15" i="42"/>
  <c r="K16" i="42"/>
  <c r="K17" i="42"/>
  <c r="I17" i="14" s="1"/>
  <c r="K18" i="42"/>
  <c r="I30" i="14" s="1"/>
  <c r="K19" i="42"/>
  <c r="I19" i="14" s="1"/>
  <c r="K20" i="42"/>
  <c r="I20" i="14" s="1"/>
  <c r="K21" i="42"/>
  <c r="I21" i="14" s="1"/>
  <c r="K22" i="42"/>
  <c r="I22" i="14" s="1"/>
  <c r="K23" i="42"/>
  <c r="I23" i="14" s="1"/>
  <c r="K24" i="42"/>
  <c r="I24" i="14" s="1"/>
  <c r="M24" i="14" s="1"/>
  <c r="K25" i="42"/>
  <c r="K26" i="42"/>
  <c r="K27" i="42"/>
  <c r="K28" i="42"/>
  <c r="K29" i="42"/>
  <c r="K30" i="42"/>
  <c r="K31" i="42"/>
  <c r="K32" i="42"/>
  <c r="I32" i="14" s="1"/>
  <c r="K33" i="42"/>
  <c r="I33" i="14" s="1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" i="42"/>
  <c r="I4" i="14" s="1"/>
  <c r="P7" i="14"/>
  <c r="P5" i="14"/>
  <c r="P3" i="14"/>
  <c r="P2" i="14"/>
  <c r="P10" i="14"/>
  <c r="P6" i="14"/>
  <c r="P11" i="14"/>
  <c r="P8" i="14"/>
  <c r="P9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O7" i="14"/>
  <c r="O5" i="14"/>
  <c r="O3" i="14"/>
  <c r="O2" i="14"/>
  <c r="O10" i="14"/>
  <c r="O6" i="14"/>
  <c r="O11" i="14"/>
  <c r="O8" i="14"/>
  <c r="O9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N5" i="14"/>
  <c r="N3" i="14"/>
  <c r="N2" i="14"/>
  <c r="N10" i="14"/>
  <c r="N6" i="14"/>
  <c r="N11" i="14"/>
  <c r="N9" i="14"/>
  <c r="N12" i="14"/>
  <c r="N13" i="14"/>
  <c r="N14" i="14"/>
  <c r="N15" i="14"/>
  <c r="N16" i="14"/>
  <c r="N17" i="14"/>
  <c r="N18" i="14"/>
  <c r="N19" i="14"/>
  <c r="R19" i="14" s="1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R36" i="14" s="1"/>
  <c r="N37" i="14"/>
  <c r="R37" i="14" s="1"/>
  <c r="N38" i="14"/>
  <c r="R38" i="14" s="1"/>
  <c r="N39" i="14"/>
  <c r="R39" i="14" s="1"/>
  <c r="N40" i="14"/>
  <c r="R40" i="14" s="1"/>
  <c r="N41" i="14"/>
  <c r="R41" i="14" s="1"/>
  <c r="N42" i="14"/>
  <c r="R42" i="14" s="1"/>
  <c r="N43" i="14"/>
  <c r="R43" i="14" s="1"/>
  <c r="N44" i="14"/>
  <c r="R44" i="14" s="1"/>
  <c r="N45" i="14"/>
  <c r="R45" i="14" s="1"/>
  <c r="N46" i="14"/>
  <c r="R46" i="14" s="1"/>
  <c r="N47" i="14"/>
  <c r="R47" i="14" s="1"/>
  <c r="N48" i="14"/>
  <c r="R48" i="14" s="1"/>
  <c r="N49" i="14"/>
  <c r="R49" i="14" s="1"/>
  <c r="N50" i="14"/>
  <c r="R50" i="14" s="1"/>
  <c r="N51" i="14"/>
  <c r="R51" i="14" s="1"/>
  <c r="N52" i="14"/>
  <c r="R52" i="14" s="1"/>
  <c r="N53" i="14"/>
  <c r="R53" i="14" s="1"/>
  <c r="N54" i="14"/>
  <c r="R54" i="14" s="1"/>
  <c r="N55" i="14"/>
  <c r="R55" i="14" s="1"/>
  <c r="P4" i="14"/>
  <c r="O4" i="14"/>
  <c r="N4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I41" i="14"/>
  <c r="M41" i="14" s="1"/>
  <c r="I42" i="14"/>
  <c r="M42" i="14" s="1"/>
  <c r="I43" i="14"/>
  <c r="M43" i="14" s="1"/>
  <c r="I44" i="14"/>
  <c r="M44" i="14" s="1"/>
  <c r="I45" i="14"/>
  <c r="M45" i="14" s="1"/>
  <c r="I46" i="14"/>
  <c r="M46" i="14" s="1"/>
  <c r="I47" i="14"/>
  <c r="M47" i="14" s="1"/>
  <c r="I48" i="14"/>
  <c r="M48" i="14" s="1"/>
  <c r="I49" i="14"/>
  <c r="M49" i="14" s="1"/>
  <c r="I50" i="14"/>
  <c r="M50" i="14" s="1"/>
  <c r="I51" i="14"/>
  <c r="M51" i="14" s="1"/>
  <c r="I52" i="14"/>
  <c r="M52" i="14" s="1"/>
  <c r="I53" i="14"/>
  <c r="M53" i="14" s="1"/>
  <c r="I54" i="14"/>
  <c r="M54" i="14" s="1"/>
  <c r="I55" i="14"/>
  <c r="M55" i="14" s="1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D41" i="14"/>
  <c r="H41" i="14" s="1"/>
  <c r="D42" i="14"/>
  <c r="H42" i="14" s="1"/>
  <c r="D43" i="14"/>
  <c r="H43" i="14" s="1"/>
  <c r="D44" i="14"/>
  <c r="H44" i="14" s="1"/>
  <c r="D45" i="14"/>
  <c r="H45" i="14" s="1"/>
  <c r="D46" i="14"/>
  <c r="H46" i="14" s="1"/>
  <c r="D47" i="14"/>
  <c r="H47" i="14" s="1"/>
  <c r="D48" i="14"/>
  <c r="H48" i="14" s="1"/>
  <c r="D49" i="14"/>
  <c r="H49" i="14" s="1"/>
  <c r="D50" i="14"/>
  <c r="H50" i="14" s="1"/>
  <c r="D51" i="14"/>
  <c r="H51" i="14" s="1"/>
  <c r="D52" i="14"/>
  <c r="H52" i="14" s="1"/>
  <c r="D53" i="14"/>
  <c r="H53" i="14" s="1"/>
  <c r="D54" i="14"/>
  <c r="H54" i="14" s="1"/>
  <c r="D55" i="14"/>
  <c r="H55" i="14" s="1"/>
  <c r="I36" i="14"/>
  <c r="M36" i="14" s="1"/>
  <c r="I37" i="14"/>
  <c r="M37" i="14" s="1"/>
  <c r="I38" i="14"/>
  <c r="M38" i="14" s="1"/>
  <c r="I39" i="14"/>
  <c r="M39" i="14" s="1"/>
  <c r="I40" i="14"/>
  <c r="M40" i="14" s="1"/>
  <c r="F36" i="14"/>
  <c r="F37" i="14"/>
  <c r="F38" i="14"/>
  <c r="F39" i="14"/>
  <c r="F40" i="14"/>
  <c r="E36" i="14"/>
  <c r="E37" i="14"/>
  <c r="E38" i="14"/>
  <c r="E39" i="14"/>
  <c r="E40" i="14"/>
  <c r="D36" i="14"/>
  <c r="H36" i="14" s="1"/>
  <c r="D37" i="14"/>
  <c r="H37" i="14" s="1"/>
  <c r="D38" i="14"/>
  <c r="H38" i="14" s="1"/>
  <c r="D39" i="14"/>
  <c r="H39" i="14" s="1"/>
  <c r="D40" i="14"/>
  <c r="H40" i="14" s="1"/>
  <c r="K10" i="14"/>
  <c r="K6" i="14"/>
  <c r="K8" i="14"/>
  <c r="K9" i="14"/>
  <c r="K12" i="14"/>
  <c r="K13" i="14"/>
  <c r="K14" i="14"/>
  <c r="K15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3" i="14"/>
  <c r="K34" i="14"/>
  <c r="K35" i="14"/>
  <c r="J9" i="14"/>
  <c r="J12" i="14"/>
  <c r="J13" i="14"/>
  <c r="J14" i="14"/>
  <c r="J15" i="14"/>
  <c r="J16" i="14"/>
  <c r="J17" i="14"/>
  <c r="J18" i="14"/>
  <c r="J19" i="14"/>
  <c r="J20" i="14"/>
  <c r="J21" i="14"/>
  <c r="J23" i="14"/>
  <c r="J24" i="14"/>
  <c r="J25" i="14"/>
  <c r="J26" i="14"/>
  <c r="J27" i="14"/>
  <c r="J29" i="14"/>
  <c r="J30" i="14"/>
  <c r="J31" i="14"/>
  <c r="J32" i="14"/>
  <c r="J33" i="14"/>
  <c r="J34" i="14"/>
  <c r="J35" i="14"/>
  <c r="I14" i="14"/>
  <c r="I15" i="14"/>
  <c r="I25" i="14"/>
  <c r="I26" i="14"/>
  <c r="I27" i="14"/>
  <c r="I28" i="14"/>
  <c r="I29" i="14"/>
  <c r="I34" i="14"/>
  <c r="I35" i="14"/>
  <c r="F7" i="14"/>
  <c r="F5" i="14"/>
  <c r="F3" i="14"/>
  <c r="F2" i="14"/>
  <c r="F10" i="14"/>
  <c r="F6" i="14"/>
  <c r="F11" i="14"/>
  <c r="F8" i="14"/>
  <c r="F9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4" i="14"/>
  <c r="E7" i="14"/>
  <c r="E5" i="14"/>
  <c r="E3" i="14"/>
  <c r="E2" i="14"/>
  <c r="E10" i="14"/>
  <c r="E6" i="14"/>
  <c r="E11" i="14"/>
  <c r="E8" i="14"/>
  <c r="E9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4" i="14"/>
  <c r="D7" i="14"/>
  <c r="D5" i="14"/>
  <c r="D3" i="14"/>
  <c r="D2" i="14"/>
  <c r="D10" i="14"/>
  <c r="D6" i="14"/>
  <c r="D11" i="14"/>
  <c r="D8" i="14"/>
  <c r="D9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H23" i="14" s="1"/>
  <c r="D24" i="14"/>
  <c r="D25" i="14"/>
  <c r="D26" i="14"/>
  <c r="D27" i="14"/>
  <c r="D28" i="14"/>
  <c r="D29" i="14"/>
  <c r="D30" i="14"/>
  <c r="D31" i="14"/>
  <c r="D32" i="14"/>
  <c r="D33" i="14"/>
  <c r="D34" i="14"/>
  <c r="D35" i="14"/>
  <c r="D4" i="14"/>
  <c r="D4" i="13"/>
  <c r="K6" i="40"/>
  <c r="K3" i="40"/>
  <c r="K17" i="40"/>
  <c r="K10" i="40"/>
  <c r="I7" i="13" s="1"/>
  <c r="K4" i="40"/>
  <c r="I12" i="13" s="1"/>
  <c r="K12" i="40"/>
  <c r="I6" i="13" s="1"/>
  <c r="K15" i="40"/>
  <c r="K13" i="40"/>
  <c r="I11" i="13" s="1"/>
  <c r="K9" i="40"/>
  <c r="I9" i="13" s="1"/>
  <c r="K8" i="40"/>
  <c r="K2" i="40"/>
  <c r="K14" i="40"/>
  <c r="I17" i="13" s="1"/>
  <c r="K16" i="40"/>
  <c r="I16" i="13" s="1"/>
  <c r="K11" i="40"/>
  <c r="K7" i="40"/>
  <c r="I13" i="13" s="1"/>
  <c r="K18" i="40"/>
  <c r="I18" i="13" s="1"/>
  <c r="K19" i="40"/>
  <c r="I19" i="13" s="1"/>
  <c r="K20" i="40"/>
  <c r="I20" i="13" s="1"/>
  <c r="K21" i="40"/>
  <c r="I21" i="13" s="1"/>
  <c r="K22" i="40"/>
  <c r="I22" i="13" s="1"/>
  <c r="K23" i="40"/>
  <c r="I23" i="13" s="1"/>
  <c r="K24" i="40"/>
  <c r="I24" i="13" s="1"/>
  <c r="K25" i="40"/>
  <c r="I25" i="13" s="1"/>
  <c r="K26" i="40"/>
  <c r="I26" i="13" s="1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5" i="40"/>
  <c r="I4" i="13" s="1"/>
  <c r="K7" i="39"/>
  <c r="J7" i="13" s="1"/>
  <c r="K10" i="39"/>
  <c r="J3" i="13" s="1"/>
  <c r="K9" i="39"/>
  <c r="J13" i="13" s="1"/>
  <c r="K14" i="39"/>
  <c r="J11" i="13" s="1"/>
  <c r="K8" i="39"/>
  <c r="K5" i="39"/>
  <c r="J10" i="13" s="1"/>
  <c r="K16" i="39"/>
  <c r="J16" i="13" s="1"/>
  <c r="K13" i="39"/>
  <c r="J14" i="13" s="1"/>
  <c r="K12" i="39"/>
  <c r="J8" i="13" s="1"/>
  <c r="K3" i="39"/>
  <c r="J6" i="13" s="1"/>
  <c r="K4" i="39"/>
  <c r="K17" i="39"/>
  <c r="J17" i="13" s="1"/>
  <c r="K11" i="39"/>
  <c r="J15" i="13" s="1"/>
  <c r="K6" i="39"/>
  <c r="J9" i="13" s="1"/>
  <c r="K15" i="39"/>
  <c r="J12" i="13" s="1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2" i="39"/>
  <c r="J2" i="13" s="1"/>
  <c r="K7" i="46"/>
  <c r="K25" i="12"/>
  <c r="K3" i="16" s="1"/>
  <c r="K24" i="12"/>
  <c r="K23" i="12"/>
  <c r="K16" i="12"/>
  <c r="K20" i="12"/>
  <c r="K8" i="12"/>
  <c r="K5" i="12"/>
  <c r="K6" i="16" s="1"/>
  <c r="K22" i="12"/>
  <c r="K5" i="16" s="1"/>
  <c r="K15" i="12"/>
  <c r="K4" i="16" s="1"/>
  <c r="K6" i="12"/>
  <c r="K2" i="16" s="1"/>
  <c r="K14" i="12"/>
  <c r="K10" i="12"/>
  <c r="K9" i="12"/>
  <c r="K25" i="16" s="1"/>
  <c r="K19" i="12"/>
  <c r="K4" i="12"/>
  <c r="K21" i="12"/>
  <c r="K17" i="12"/>
  <c r="K18" i="12"/>
  <c r="K24" i="16" s="1"/>
  <c r="K12" i="12"/>
  <c r="K7" i="12"/>
  <c r="K7" i="16" s="1"/>
  <c r="K2" i="12"/>
  <c r="K11" i="12"/>
  <c r="K3" i="12"/>
  <c r="K13" i="12"/>
  <c r="K4" i="11"/>
  <c r="J25" i="16"/>
  <c r="K19" i="11"/>
  <c r="K14" i="11"/>
  <c r="K6" i="11"/>
  <c r="J24" i="16" s="1"/>
  <c r="K11" i="11"/>
  <c r="K5" i="11"/>
  <c r="K7" i="11"/>
  <c r="K9" i="11"/>
  <c r="K12" i="11"/>
  <c r="K8" i="11"/>
  <c r="K13" i="11"/>
  <c r="K17" i="11"/>
  <c r="K15" i="11"/>
  <c r="K3" i="11"/>
  <c r="J4" i="16" s="1"/>
  <c r="K2" i="11"/>
  <c r="K16" i="11"/>
  <c r="J2" i="16" s="1"/>
  <c r="K18" i="11"/>
  <c r="J3" i="16" s="1"/>
  <c r="K10" i="11"/>
  <c r="K11" i="10"/>
  <c r="K18" i="10"/>
  <c r="K3" i="10"/>
  <c r="K14" i="10"/>
  <c r="K8" i="10"/>
  <c r="K10" i="10"/>
  <c r="K16" i="10"/>
  <c r="K15" i="10"/>
  <c r="I2" i="16" s="1"/>
  <c r="K9" i="10"/>
  <c r="K13" i="10"/>
  <c r="I17" i="16" s="1"/>
  <c r="K19" i="10"/>
  <c r="K5" i="10"/>
  <c r="K17" i="10"/>
  <c r="K12" i="10"/>
  <c r="K7" i="10"/>
  <c r="K4" i="10"/>
  <c r="K2" i="10"/>
  <c r="K6" i="10"/>
  <c r="I4" i="16"/>
  <c r="I3" i="16"/>
  <c r="K24" i="10"/>
  <c r="I24" i="16" s="1"/>
  <c r="K25" i="10"/>
  <c r="I25" i="16" s="1"/>
  <c r="K18" i="9"/>
  <c r="K13" i="15" s="1"/>
  <c r="K17" i="9"/>
  <c r="K16" i="9"/>
  <c r="K15" i="9"/>
  <c r="K7" i="9"/>
  <c r="K16" i="15" s="1"/>
  <c r="K11" i="9"/>
  <c r="K9" i="9"/>
  <c r="K3" i="9"/>
  <c r="K18" i="15" s="1"/>
  <c r="K13" i="9"/>
  <c r="K6" i="9"/>
  <c r="K14" i="15" s="1"/>
  <c r="K8" i="9"/>
  <c r="K2" i="9"/>
  <c r="K4" i="9"/>
  <c r="K9" i="15" s="1"/>
  <c r="K10" i="9"/>
  <c r="K14" i="9"/>
  <c r="K15" i="15" s="1"/>
  <c r="K12" i="9"/>
  <c r="K5" i="9"/>
  <c r="K2" i="15" s="1"/>
  <c r="K16" i="7"/>
  <c r="K15" i="7"/>
  <c r="I15" i="15" s="1"/>
  <c r="K14" i="7"/>
  <c r="I17" i="15" s="1"/>
  <c r="K10" i="7"/>
  <c r="K13" i="7"/>
  <c r="I13" i="15" s="1"/>
  <c r="K4" i="7"/>
  <c r="K9" i="7"/>
  <c r="I11" i="15" s="1"/>
  <c r="K12" i="7"/>
  <c r="K3" i="7"/>
  <c r="K8" i="7"/>
  <c r="I9" i="15" s="1"/>
  <c r="K2" i="7"/>
  <c r="I2" i="15" s="1"/>
  <c r="K7" i="7"/>
  <c r="I8" i="15" s="1"/>
  <c r="K6" i="7"/>
  <c r="I7" i="15" s="1"/>
  <c r="K5" i="7"/>
  <c r="K11" i="7"/>
  <c r="I3" i="15" s="1"/>
  <c r="K3" i="8"/>
  <c r="K5" i="8"/>
  <c r="K2" i="8"/>
  <c r="J17" i="15" s="1"/>
  <c r="K12" i="8"/>
  <c r="K10" i="8"/>
  <c r="K4" i="8"/>
  <c r="K11" i="8"/>
  <c r="K7" i="8"/>
  <c r="K9" i="8"/>
  <c r="J15" i="15" s="1"/>
  <c r="K6" i="8"/>
  <c r="K8" i="8"/>
  <c r="K14" i="8"/>
  <c r="J18" i="15" s="1"/>
  <c r="K13" i="8"/>
  <c r="K15" i="8"/>
  <c r="K16" i="8"/>
  <c r="J16" i="15" s="1"/>
  <c r="K17" i="8"/>
  <c r="K18" i="8"/>
  <c r="K19" i="8"/>
  <c r="K40" i="3"/>
  <c r="K41" i="3"/>
  <c r="K42" i="3"/>
  <c r="K43" i="3"/>
  <c r="K44" i="3"/>
  <c r="K45" i="3"/>
  <c r="K46" i="3"/>
  <c r="K47" i="3"/>
  <c r="K19" i="3"/>
  <c r="K48" i="3"/>
  <c r="K40" i="48"/>
  <c r="K39" i="48"/>
  <c r="K38" i="48"/>
  <c r="K37" i="48"/>
  <c r="K36" i="48"/>
  <c r="K35" i="48"/>
  <c r="K34" i="48"/>
  <c r="K33" i="48"/>
  <c r="K32" i="48"/>
  <c r="K31" i="48"/>
  <c r="K30" i="48"/>
  <c r="K9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8" i="48"/>
  <c r="K7" i="48"/>
  <c r="K6" i="48"/>
  <c r="K5" i="48"/>
  <c r="K4" i="48"/>
  <c r="K3" i="48"/>
  <c r="K2" i="48"/>
  <c r="K40" i="46"/>
  <c r="K31" i="46"/>
  <c r="K20" i="46"/>
  <c r="K32" i="46"/>
  <c r="K33" i="46"/>
  <c r="K34" i="46"/>
  <c r="K24" i="46"/>
  <c r="K35" i="46"/>
  <c r="K36" i="46"/>
  <c r="K37" i="46"/>
  <c r="K38" i="46"/>
  <c r="K39" i="46"/>
  <c r="K16" i="16" l="1"/>
  <c r="K12" i="16"/>
  <c r="K11" i="16"/>
  <c r="K14" i="16"/>
  <c r="K21" i="16"/>
  <c r="K10" i="16"/>
  <c r="I22" i="16"/>
  <c r="K22" i="16"/>
  <c r="K20" i="16"/>
  <c r="K13" i="16"/>
  <c r="K19" i="16"/>
  <c r="K8" i="16"/>
  <c r="K9" i="16"/>
  <c r="K18" i="16"/>
  <c r="K15" i="16"/>
  <c r="K11" i="15"/>
  <c r="K12" i="15"/>
  <c r="K4" i="15"/>
  <c r="K5" i="15"/>
  <c r="K3" i="15"/>
  <c r="K6" i="15"/>
  <c r="K8" i="15"/>
  <c r="K7" i="15"/>
  <c r="K10" i="15"/>
  <c r="J21" i="16"/>
  <c r="J15" i="16"/>
  <c r="J18" i="16"/>
  <c r="J9" i="16"/>
  <c r="J8" i="16"/>
  <c r="J7" i="16"/>
  <c r="J17" i="16"/>
  <c r="J20" i="16"/>
  <c r="J19" i="16"/>
  <c r="J13" i="16"/>
  <c r="J22" i="16"/>
  <c r="J10" i="16"/>
  <c r="J14" i="16"/>
  <c r="J11" i="16"/>
  <c r="J12" i="16"/>
  <c r="J6" i="16"/>
  <c r="J16" i="16"/>
  <c r="J5" i="16"/>
  <c r="J2" i="15"/>
  <c r="M2" i="15" s="1"/>
  <c r="J10" i="15"/>
  <c r="J7" i="15"/>
  <c r="J8" i="15"/>
  <c r="J9" i="15"/>
  <c r="M9" i="15" s="1"/>
  <c r="J6" i="15"/>
  <c r="J3" i="15"/>
  <c r="J13" i="15"/>
  <c r="M13" i="15" s="1"/>
  <c r="J5" i="15"/>
  <c r="J4" i="15"/>
  <c r="J12" i="15"/>
  <c r="J11" i="15"/>
  <c r="J4" i="14"/>
  <c r="M4" i="14" s="1"/>
  <c r="J6" i="14"/>
  <c r="M6" i="14" s="1"/>
  <c r="J7" i="14"/>
  <c r="M7" i="14" s="1"/>
  <c r="I15" i="16"/>
  <c r="I20" i="16"/>
  <c r="I12" i="16"/>
  <c r="I7" i="16"/>
  <c r="I9" i="16"/>
  <c r="I5" i="16"/>
  <c r="I18" i="16"/>
  <c r="I19" i="16"/>
  <c r="I6" i="16"/>
  <c r="I21" i="16"/>
  <c r="I11" i="16"/>
  <c r="I10" i="16"/>
  <c r="I16" i="16"/>
  <c r="I14" i="16"/>
  <c r="I8" i="16"/>
  <c r="I13" i="16"/>
  <c r="I3" i="14"/>
  <c r="M3" i="14" s="1"/>
  <c r="I5" i="14"/>
  <c r="M5" i="14" s="1"/>
  <c r="I11" i="14"/>
  <c r="M11" i="14" s="1"/>
  <c r="I6" i="15"/>
  <c r="I5" i="15"/>
  <c r="I10" i="15"/>
  <c r="I12" i="15"/>
  <c r="I4" i="15"/>
  <c r="I2" i="13"/>
  <c r="I8" i="13"/>
  <c r="I5" i="13"/>
  <c r="I3" i="13"/>
  <c r="I15" i="13"/>
  <c r="I14" i="13"/>
  <c r="I10" i="13"/>
  <c r="R10" i="15"/>
  <c r="K17" i="16"/>
  <c r="H10" i="14"/>
  <c r="H2" i="14"/>
  <c r="R35" i="14"/>
  <c r="H5" i="15"/>
  <c r="R9" i="15"/>
  <c r="I31" i="14"/>
  <c r="M31" i="14" s="1"/>
  <c r="H11" i="15"/>
  <c r="H4" i="15"/>
  <c r="I13" i="14"/>
  <c r="M13" i="14" s="1"/>
  <c r="H14" i="14"/>
  <c r="H31" i="14"/>
  <c r="H30" i="14"/>
  <c r="I8" i="14"/>
  <c r="M8" i="14" s="1"/>
  <c r="I9" i="14"/>
  <c r="M9" i="14" s="1"/>
  <c r="I18" i="14"/>
  <c r="M18" i="14" s="1"/>
  <c r="R7" i="15"/>
  <c r="R9" i="14"/>
  <c r="H3" i="15"/>
  <c r="R22" i="14"/>
  <c r="H22" i="14"/>
  <c r="R27" i="14"/>
  <c r="H15" i="14"/>
  <c r="R14" i="14"/>
  <c r="R30" i="14"/>
  <c r="R2" i="14"/>
  <c r="H13" i="15"/>
  <c r="R5" i="15"/>
  <c r="H10" i="15"/>
  <c r="R6" i="15"/>
  <c r="H8" i="15"/>
  <c r="R3" i="15"/>
  <c r="H2" i="15"/>
  <c r="M24" i="16"/>
  <c r="M2" i="16"/>
  <c r="M4" i="16"/>
  <c r="M3" i="16"/>
  <c r="M25" i="16"/>
  <c r="R18" i="14"/>
  <c r="H34" i="14"/>
  <c r="H26" i="14"/>
  <c r="H18" i="14"/>
  <c r="H8" i="14"/>
  <c r="H33" i="14"/>
  <c r="H25" i="14"/>
  <c r="H17" i="14"/>
  <c r="H11" i="14"/>
  <c r="H32" i="14"/>
  <c r="H24" i="14"/>
  <c r="H16" i="14"/>
  <c r="H6" i="14"/>
  <c r="I14" i="15"/>
  <c r="H15" i="15"/>
  <c r="H9" i="15"/>
  <c r="R13" i="15"/>
  <c r="R4" i="15"/>
  <c r="R12" i="15"/>
  <c r="J14" i="15"/>
  <c r="H12" i="15"/>
  <c r="H7" i="15"/>
  <c r="R18" i="15"/>
  <c r="R11" i="15"/>
  <c r="R2" i="15"/>
  <c r="R16" i="15"/>
  <c r="M16" i="15"/>
  <c r="M15" i="15"/>
  <c r="K17" i="15"/>
  <c r="M17" i="15"/>
  <c r="H16" i="15"/>
  <c r="H6" i="15"/>
  <c r="R14" i="15"/>
  <c r="R8" i="15"/>
  <c r="M18" i="15"/>
  <c r="M21" i="14"/>
  <c r="R34" i="14"/>
  <c r="R26" i="14"/>
  <c r="M16" i="14"/>
  <c r="R33" i="14"/>
  <c r="R25" i="14"/>
  <c r="R17" i="14"/>
  <c r="R11" i="14"/>
  <c r="M10" i="14"/>
  <c r="M23" i="14"/>
  <c r="M15" i="14"/>
  <c r="M27" i="14"/>
  <c r="M19" i="14"/>
  <c r="H29" i="14"/>
  <c r="H21" i="14"/>
  <c r="H13" i="14"/>
  <c r="H3" i="14"/>
  <c r="M26" i="14"/>
  <c r="H28" i="14"/>
  <c r="H20" i="14"/>
  <c r="H12" i="14"/>
  <c r="H5" i="14"/>
  <c r="M35" i="14"/>
  <c r="R29" i="14"/>
  <c r="R21" i="14"/>
  <c r="R13" i="14"/>
  <c r="R3" i="14"/>
  <c r="M32" i="14"/>
  <c r="M34" i="14"/>
  <c r="R32" i="14"/>
  <c r="R24" i="14"/>
  <c r="R16" i="14"/>
  <c r="R6" i="14"/>
  <c r="M33" i="14"/>
  <c r="R31" i="14"/>
  <c r="R23" i="14"/>
  <c r="R15" i="14"/>
  <c r="R10" i="14"/>
  <c r="M28" i="14"/>
  <c r="M20" i="14"/>
  <c r="M12" i="14"/>
  <c r="M25" i="14"/>
  <c r="M17" i="14"/>
  <c r="H35" i="14"/>
  <c r="H27" i="14"/>
  <c r="H19" i="14"/>
  <c r="H9" i="14"/>
  <c r="H7" i="14"/>
  <c r="M30" i="14"/>
  <c r="M2" i="14"/>
  <c r="M22" i="14"/>
  <c r="M14" i="14"/>
  <c r="M29" i="14"/>
  <c r="R28" i="14"/>
  <c r="R20" i="14"/>
  <c r="R12" i="14"/>
  <c r="R5" i="14"/>
  <c r="H4" i="14"/>
  <c r="R4" i="14"/>
  <c r="D13" i="13"/>
  <c r="E10" i="13"/>
  <c r="E36" i="13"/>
  <c r="R14" i="13"/>
  <c r="R3" i="13"/>
  <c r="D12" i="13"/>
  <c r="D29" i="13"/>
  <c r="E30" i="13"/>
  <c r="E8" i="13"/>
  <c r="R11" i="13"/>
  <c r="R37" i="13"/>
  <c r="E19" i="13"/>
  <c r="D31" i="13"/>
  <c r="D32" i="13"/>
  <c r="E38" i="13"/>
  <c r="E6" i="13"/>
  <c r="R23" i="13"/>
  <c r="E9" i="13"/>
  <c r="D26" i="13"/>
  <c r="D44" i="13"/>
  <c r="D43" i="13"/>
  <c r="D16" i="13"/>
  <c r="E17" i="13"/>
  <c r="R46" i="13"/>
  <c r="R15" i="13"/>
  <c r="R25" i="13"/>
  <c r="R40" i="13"/>
  <c r="D18" i="13"/>
  <c r="D33" i="13"/>
  <c r="E35" i="13"/>
  <c r="R48" i="13"/>
  <c r="R22" i="13"/>
  <c r="R21" i="13"/>
  <c r="R41" i="13"/>
  <c r="D24" i="13"/>
  <c r="D45" i="13"/>
  <c r="D42" i="13"/>
  <c r="E47" i="13"/>
  <c r="D7" i="13"/>
  <c r="M22" i="16" l="1"/>
  <c r="M21" i="16"/>
  <c r="M11" i="15"/>
  <c r="M12" i="15"/>
  <c r="M4" i="15"/>
  <c r="M5" i="15"/>
  <c r="M3" i="15"/>
  <c r="M6" i="15"/>
  <c r="M8" i="15"/>
  <c r="M7" i="15"/>
  <c r="M10" i="15"/>
  <c r="M23" i="16"/>
  <c r="M15" i="16"/>
  <c r="M18" i="16"/>
  <c r="M9" i="16"/>
  <c r="M8" i="16"/>
  <c r="M7" i="16"/>
  <c r="M17" i="16"/>
  <c r="M20" i="16"/>
  <c r="M19" i="16"/>
  <c r="M13" i="16"/>
  <c r="M10" i="16"/>
  <c r="M14" i="16"/>
  <c r="M11" i="16"/>
  <c r="M12" i="16"/>
  <c r="M6" i="16"/>
  <c r="M16" i="16"/>
  <c r="M5" i="16"/>
  <c r="M14" i="15"/>
  <c r="D34" i="13"/>
  <c r="R39" i="13"/>
  <c r="D28" i="13"/>
  <c r="E28" i="13"/>
  <c r="E32" i="13"/>
  <c r="H32" i="13" s="1"/>
  <c r="D21" i="13"/>
  <c r="D20" i="13"/>
  <c r="E21" i="13"/>
  <c r="D35" i="13"/>
  <c r="H35" i="13" s="1"/>
  <c r="D19" i="13"/>
  <c r="H19" i="13" s="1"/>
  <c r="E34" i="13"/>
  <c r="R47" i="13"/>
  <c r="D40" i="13"/>
  <c r="D8" i="13"/>
  <c r="H8" i="13" s="1"/>
  <c r="E33" i="13"/>
  <c r="H33" i="13" s="1"/>
  <c r="R35" i="13"/>
  <c r="D25" i="13"/>
  <c r="E25" i="13"/>
  <c r="E29" i="13"/>
  <c r="H29" i="13" s="1"/>
  <c r="R17" i="13"/>
  <c r="D17" i="13"/>
  <c r="H17" i="13" s="1"/>
  <c r="D5" i="13"/>
  <c r="H5" i="13" s="1"/>
  <c r="E16" i="13"/>
  <c r="H16" i="13" s="1"/>
  <c r="R6" i="13"/>
  <c r="D36" i="13"/>
  <c r="H36" i="13" s="1"/>
  <c r="E43" i="13"/>
  <c r="H43" i="13" s="1"/>
  <c r="R8" i="13"/>
  <c r="D47" i="13"/>
  <c r="H47" i="13" s="1"/>
  <c r="D9" i="13"/>
  <c r="H9" i="13" s="1"/>
  <c r="E42" i="13"/>
  <c r="H42" i="13" s="1"/>
  <c r="E13" i="13"/>
  <c r="H13" i="13" s="1"/>
  <c r="R36" i="13"/>
  <c r="D41" i="13"/>
  <c r="D6" i="13"/>
  <c r="H6" i="13" s="1"/>
  <c r="E45" i="13"/>
  <c r="H45" i="13" s="1"/>
  <c r="D22" i="13"/>
  <c r="D15" i="13"/>
  <c r="D39" i="13"/>
  <c r="D37" i="13"/>
  <c r="D3" i="13"/>
  <c r="E24" i="13"/>
  <c r="H24" i="13" s="1"/>
  <c r="E18" i="13"/>
  <c r="H18" i="13" s="1"/>
  <c r="E44" i="13"/>
  <c r="H44" i="13" s="1"/>
  <c r="E31" i="13"/>
  <c r="H31" i="13" s="1"/>
  <c r="E7" i="13"/>
  <c r="H7" i="13" s="1"/>
  <c r="R42" i="13"/>
  <c r="R34" i="13"/>
  <c r="R16" i="13"/>
  <c r="R38" i="13"/>
  <c r="R30" i="13"/>
  <c r="R10" i="13"/>
  <c r="D48" i="13"/>
  <c r="D46" i="13"/>
  <c r="D23" i="13"/>
  <c r="D11" i="13"/>
  <c r="D14" i="13"/>
  <c r="H14" i="13" s="1"/>
  <c r="E41" i="13"/>
  <c r="E40" i="13"/>
  <c r="E26" i="13"/>
  <c r="H26" i="13" s="1"/>
  <c r="E20" i="13"/>
  <c r="E12" i="13"/>
  <c r="H12" i="13" s="1"/>
  <c r="R45" i="13"/>
  <c r="R33" i="13"/>
  <c r="R43" i="13"/>
  <c r="R32" i="13"/>
  <c r="R29" i="13"/>
  <c r="R13" i="13"/>
  <c r="R24" i="13"/>
  <c r="R18" i="13"/>
  <c r="R44" i="13"/>
  <c r="R31" i="13"/>
  <c r="R28" i="13"/>
  <c r="R7" i="13"/>
  <c r="D38" i="13"/>
  <c r="H38" i="13" s="1"/>
  <c r="D30" i="13"/>
  <c r="H30" i="13" s="1"/>
  <c r="D10" i="13"/>
  <c r="H10" i="13" s="1"/>
  <c r="E22" i="13"/>
  <c r="E15" i="13"/>
  <c r="E39" i="13"/>
  <c r="E37" i="13"/>
  <c r="E3" i="13"/>
  <c r="R26" i="13"/>
  <c r="R20" i="13"/>
  <c r="R12" i="13"/>
  <c r="E48" i="13"/>
  <c r="E46" i="13"/>
  <c r="E23" i="13"/>
  <c r="E11" i="13"/>
  <c r="E14" i="13"/>
  <c r="R9" i="13"/>
  <c r="R19" i="13"/>
  <c r="R5" i="13"/>
  <c r="H34" i="13" l="1"/>
  <c r="H28" i="13"/>
  <c r="H25" i="13"/>
  <c r="H21" i="13"/>
  <c r="H23" i="13"/>
  <c r="H46" i="13"/>
  <c r="H3" i="13"/>
  <c r="H48" i="13"/>
  <c r="H37" i="13"/>
  <c r="H39" i="13"/>
  <c r="H15" i="13"/>
  <c r="H22" i="13"/>
  <c r="H41" i="13"/>
  <c r="H40" i="13"/>
  <c r="H11" i="13"/>
  <c r="H20" i="13"/>
  <c r="K26" i="10" l="1"/>
  <c r="K27" i="10"/>
  <c r="K28" i="10"/>
  <c r="K29" i="10"/>
  <c r="K30" i="10"/>
  <c r="K30" i="46"/>
  <c r="K29" i="46"/>
  <c r="K28" i="46"/>
  <c r="K27" i="46"/>
  <c r="K26" i="46"/>
  <c r="K25" i="46"/>
  <c r="K23" i="46"/>
  <c r="K6" i="46"/>
  <c r="K22" i="46"/>
  <c r="K21" i="46"/>
  <c r="K18" i="46"/>
  <c r="K17" i="46"/>
  <c r="K16" i="46"/>
  <c r="K15" i="46"/>
  <c r="K19" i="46"/>
  <c r="K13" i="46"/>
  <c r="K14" i="46"/>
  <c r="K12" i="46"/>
  <c r="K11" i="46"/>
  <c r="K10" i="46"/>
  <c r="K9" i="46"/>
  <c r="K8" i="46"/>
  <c r="K5" i="46"/>
  <c r="K4" i="46"/>
  <c r="K3" i="46"/>
  <c r="K2" i="46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7" i="3"/>
  <c r="K3" i="3"/>
  <c r="K12" i="13" s="1"/>
  <c r="K12" i="3"/>
  <c r="K9" i="13" s="1"/>
  <c r="K4" i="3"/>
  <c r="K15" i="13" s="1"/>
  <c r="K13" i="3"/>
  <c r="K17" i="13" s="1"/>
  <c r="K15" i="3"/>
  <c r="K4" i="13" s="1"/>
  <c r="K11" i="3"/>
  <c r="K6" i="13" s="1"/>
  <c r="K8" i="3"/>
  <c r="K8" i="13" s="1"/>
  <c r="K16" i="3"/>
  <c r="K14" i="13" s="1"/>
  <c r="K6" i="3"/>
  <c r="K16" i="13" s="1"/>
  <c r="K14" i="3"/>
  <c r="K9" i="3"/>
  <c r="K5" i="13" s="1"/>
  <c r="K18" i="3"/>
  <c r="K11" i="13" s="1"/>
  <c r="M11" i="13" s="1"/>
  <c r="K5" i="3"/>
  <c r="K13" i="13" s="1"/>
  <c r="K2" i="3"/>
  <c r="K3" i="13" s="1"/>
  <c r="K7" i="3"/>
  <c r="K7" i="13" s="1"/>
  <c r="K10" i="3"/>
  <c r="K2" i="13" s="1"/>
  <c r="M37" i="13"/>
  <c r="M32" i="13"/>
  <c r="M29" i="13"/>
  <c r="M19" i="13"/>
  <c r="M38" i="13"/>
  <c r="K10" i="13" l="1"/>
  <c r="M10" i="13" s="1"/>
  <c r="K46" i="13"/>
  <c r="M13" i="13"/>
  <c r="M9" i="13"/>
  <c r="M14" i="13"/>
  <c r="M22" i="13"/>
  <c r="M15" i="13"/>
  <c r="M24" i="13"/>
  <c r="M16" i="13"/>
  <c r="M26" i="13"/>
  <c r="M39" i="13"/>
  <c r="M3" i="13"/>
  <c r="M41" i="13"/>
  <c r="M47" i="13"/>
  <c r="M42" i="13"/>
  <c r="M36" i="13"/>
  <c r="M44" i="13"/>
  <c r="M17" i="13"/>
  <c r="M33" i="13"/>
  <c r="M34" i="13"/>
  <c r="K31" i="8"/>
  <c r="K30" i="8"/>
  <c r="K29" i="8"/>
  <c r="K27" i="8"/>
  <c r="K26" i="8"/>
  <c r="K25" i="8"/>
  <c r="K24" i="8"/>
  <c r="K23" i="8"/>
  <c r="K22" i="8"/>
  <c r="K21" i="8"/>
  <c r="K20" i="8"/>
  <c r="M8" i="13" l="1"/>
  <c r="M6" i="13"/>
  <c r="M28" i="13"/>
  <c r="M25" i="13"/>
  <c r="M48" i="13"/>
  <c r="M45" i="13"/>
  <c r="M18" i="13"/>
  <c r="M40" i="13"/>
  <c r="M35" i="13"/>
  <c r="M43" i="13"/>
  <c r="M46" i="13"/>
  <c r="M21" i="13"/>
  <c r="M20" i="13"/>
  <c r="M30" i="13"/>
  <c r="M23" i="13"/>
  <c r="M12" i="13"/>
  <c r="M5" i="13"/>
  <c r="M31" i="13"/>
  <c r="M7" i="13"/>
  <c r="C2" i="29"/>
  <c r="B2" i="29"/>
  <c r="L2" i="29" l="1"/>
  <c r="H2" i="29"/>
  <c r="D2" i="29"/>
  <c r="M2" i="29"/>
  <c r="I2" i="29"/>
  <c r="E2" i="29"/>
  <c r="R4" i="13"/>
  <c r="D27" i="13"/>
  <c r="R27" i="13"/>
  <c r="E27" i="13"/>
  <c r="R2" i="13"/>
  <c r="E2" i="13"/>
  <c r="D2" i="13"/>
  <c r="E4" i="13"/>
  <c r="J4" i="13"/>
  <c r="G2" i="29" l="1"/>
  <c r="K2" i="29"/>
  <c r="O2" i="29"/>
  <c r="H4" i="13"/>
  <c r="H27" i="13"/>
  <c r="H2" i="13"/>
  <c r="M2" i="13"/>
  <c r="M4" i="13"/>
  <c r="M27" i="13"/>
  <c r="K28" i="8" l="1"/>
  <c r="D1048558" i="13" l="1"/>
  <c r="G1048558" i="13" s="1"/>
  <c r="N8" i="14"/>
  <c r="R8" i="14" s="1"/>
  <c r="L3" i="42"/>
  <c r="N7" i="14"/>
  <c r="R7" i="14"/>
</calcChain>
</file>

<file path=xl/sharedStrings.xml><?xml version="1.0" encoding="utf-8"?>
<sst xmlns="http://schemas.openxmlformats.org/spreadsheetml/2006/main" count="1437" uniqueCount="328">
  <si>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</si>
  <si>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</si>
  <si>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</si>
  <si>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</si>
  <si>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</si>
  <si>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</si>
  <si>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</si>
  <si>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</si>
  <si>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</si>
  <si>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</si>
  <si>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</si>
  <si>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</si>
  <si>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</si>
  <si>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</si>
  <si>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</si>
  <si>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</si>
  <si>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</si>
  <si>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</si>
  <si>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</si>
  <si>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</si>
  <si>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</si>
  <si>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Kevin Lippe</t>
  </si>
  <si>
    <t>James Butler</t>
  </si>
  <si>
    <t>Eli</t>
  </si>
  <si>
    <t>Dolly</t>
  </si>
  <si>
    <t>Dwayne Hurliman</t>
  </si>
  <si>
    <t xml:space="preserve">Jake Jessen </t>
  </si>
  <si>
    <t>Molly</t>
  </si>
  <si>
    <t>Mike Thompson</t>
  </si>
  <si>
    <t>HP</t>
  </si>
  <si>
    <t>Walt</t>
  </si>
  <si>
    <t>Dillon</t>
  </si>
  <si>
    <t>Sonny Mahurin</t>
  </si>
  <si>
    <t>Obstacle #6</t>
  </si>
  <si>
    <t>Todd TL Day 1</t>
  </si>
  <si>
    <t xml:space="preserve"> Todd TL Day 2</t>
  </si>
  <si>
    <t>Tday 1</t>
  </si>
  <si>
    <t>T Day 2 Time</t>
  </si>
  <si>
    <t>T Day 1</t>
  </si>
  <si>
    <t>T Day 2</t>
  </si>
  <si>
    <t>Todd Day 1</t>
  </si>
  <si>
    <t>Todd Day 2</t>
  </si>
  <si>
    <t>Todd Day 3</t>
  </si>
  <si>
    <t>todd day 2</t>
  </si>
  <si>
    <t>Todd Day2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</si>
  <si>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</si>
  <si>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</si>
  <si>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</si>
  <si>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</si>
  <si>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</si>
  <si>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</si>
  <si>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</si>
  <si>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</si>
  <si>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</si>
  <si>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</si>
  <si>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</si>
  <si>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</si>
  <si>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</si>
  <si>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</si>
  <si>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</si>
  <si>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Derk Robinson</t>
  </si>
  <si>
    <t>Nap</t>
  </si>
  <si>
    <t>Glen</t>
  </si>
  <si>
    <t>Kate</t>
  </si>
  <si>
    <t>Gus</t>
  </si>
  <si>
    <t>Sue</t>
  </si>
  <si>
    <t>Pete</t>
  </si>
  <si>
    <t>David Henry</t>
  </si>
  <si>
    <t>Syd</t>
  </si>
  <si>
    <t>Bill</t>
  </si>
  <si>
    <t>Holly</t>
  </si>
  <si>
    <t>Buck</t>
  </si>
  <si>
    <t>Tim Jessen</t>
  </si>
  <si>
    <t>Gene</t>
  </si>
  <si>
    <t>Dallas</t>
  </si>
  <si>
    <t>Tevor Jessen</t>
  </si>
  <si>
    <t>Alice</t>
  </si>
  <si>
    <t>Mac</t>
  </si>
  <si>
    <t>Striker</t>
  </si>
  <si>
    <t>Jeff Christiansen</t>
  </si>
  <si>
    <t xml:space="preserve">Buck </t>
  </si>
  <si>
    <t>Shane Ellenwood</t>
  </si>
  <si>
    <t>Ike</t>
  </si>
  <si>
    <t>Shannon Fritz</t>
  </si>
  <si>
    <t>Dot</t>
  </si>
  <si>
    <t>Remi</t>
  </si>
  <si>
    <t>Lite</t>
  </si>
  <si>
    <t>Joni Teitjen</t>
  </si>
  <si>
    <t>Afton</t>
  </si>
  <si>
    <t>Monster</t>
  </si>
  <si>
    <t>Verona Butler</t>
  </si>
  <si>
    <t>Roxie</t>
  </si>
  <si>
    <t>Bobby Dykes</t>
  </si>
  <si>
    <t>Bynx</t>
  </si>
  <si>
    <t>Daisy</t>
  </si>
  <si>
    <t>Becky Combs</t>
  </si>
  <si>
    <t>Sadie</t>
  </si>
  <si>
    <t>Lad</t>
  </si>
  <si>
    <t xml:space="preserve">Dana Penrod </t>
  </si>
  <si>
    <t>To Lock Formulas:</t>
  </si>
  <si>
    <t>Right click on any cell and select "Format Cells ...". In the Protection tab, remove the checkmark next to "Locked". Click OK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</si>
  <si>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</si>
  <si>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</si>
  <si>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Use the mouse to select the cells or the range that you want to protect.</t>
  </si>
  <si>
    <t>Select all cells of the table with Ctrl + A or click in the top left corner of the table</t>
  </si>
  <si>
    <t>Stevie</t>
  </si>
  <si>
    <t>Brody</t>
  </si>
  <si>
    <t>Brent Daniel</t>
  </si>
  <si>
    <t>Slick</t>
  </si>
  <si>
    <t>TH Lizzie</t>
  </si>
  <si>
    <t>Rodie</t>
  </si>
  <si>
    <t>Brian Jacobs</t>
  </si>
  <si>
    <t>Dash</t>
  </si>
  <si>
    <t>Gibs</t>
  </si>
  <si>
    <t>Brute</t>
  </si>
  <si>
    <t>Chris Timmons</t>
  </si>
  <si>
    <t>Clint McDaniel</t>
  </si>
  <si>
    <t>Pickles</t>
  </si>
  <si>
    <t>Clint Newman</t>
  </si>
  <si>
    <t>Bell</t>
  </si>
  <si>
    <t>Cody Bell</t>
  </si>
  <si>
    <t>CL Henry</t>
  </si>
  <si>
    <t>Dana Penrod</t>
  </si>
  <si>
    <t>Slash J Cap</t>
  </si>
  <si>
    <t>Dingo</t>
  </si>
  <si>
    <t>Moura's Raven</t>
  </si>
  <si>
    <t>Frankie Acosta</t>
  </si>
  <si>
    <t>Ace</t>
  </si>
  <si>
    <t>AC Alice</t>
  </si>
  <si>
    <t>Henry Van Ornum</t>
  </si>
  <si>
    <t>RC5 Angel</t>
  </si>
  <si>
    <t>RC5 Sis</t>
  </si>
  <si>
    <t>J Emerson</t>
  </si>
  <si>
    <t>Karla</t>
  </si>
  <si>
    <t>L7 Harley</t>
  </si>
  <si>
    <t>DG Belle</t>
  </si>
  <si>
    <t xml:space="preserve">James Butler </t>
  </si>
  <si>
    <t>HR Jessie</t>
  </si>
  <si>
    <t>Eve</t>
  </si>
  <si>
    <t>Jared Lee</t>
  </si>
  <si>
    <t>Rockin G Sniper</t>
  </si>
  <si>
    <t>Moura's Levi</t>
  </si>
  <si>
    <t>Possum</t>
  </si>
  <si>
    <t>Flo</t>
  </si>
  <si>
    <t>Boots</t>
  </si>
  <si>
    <t>June Bug</t>
  </si>
  <si>
    <t>Joni Tietjen</t>
  </si>
  <si>
    <t>Slash J Wyn</t>
  </si>
  <si>
    <t>Slash J Day (Bright)</t>
  </si>
  <si>
    <t>Kaden Kinder</t>
  </si>
  <si>
    <t>RC Bobbie</t>
  </si>
  <si>
    <t>CT Millie</t>
  </si>
  <si>
    <t>Cedar Top Jack</t>
  </si>
  <si>
    <t>Circle B Tex</t>
  </si>
  <si>
    <t>Langdon Reagan</t>
  </si>
  <si>
    <t>Buck Joe</t>
  </si>
  <si>
    <t>Laura Stimatze</t>
  </si>
  <si>
    <t>AR Poppy (Jazz)</t>
  </si>
  <si>
    <t>Lincoln Rogers</t>
  </si>
  <si>
    <t>Roscoe</t>
  </si>
  <si>
    <t>Roo</t>
  </si>
  <si>
    <t>LR Mo</t>
  </si>
  <si>
    <t>Marvin Daniel</t>
  </si>
  <si>
    <t>Maycon Moura</t>
  </si>
  <si>
    <t>Faisca Colombo's</t>
  </si>
  <si>
    <t>Blade Cavalconte BC</t>
  </si>
  <si>
    <t>King</t>
  </si>
  <si>
    <t>Mike Collins</t>
  </si>
  <si>
    <t>Rudy B</t>
  </si>
  <si>
    <t>Marvin</t>
  </si>
  <si>
    <t>Fancy</t>
  </si>
  <si>
    <t>Peter Danko</t>
  </si>
  <si>
    <t>Ada</t>
  </si>
  <si>
    <t>Randal Walker</t>
  </si>
  <si>
    <t>Satus Oz</t>
  </si>
  <si>
    <t>Dalm</t>
  </si>
  <si>
    <t>Satus Clyde</t>
  </si>
  <si>
    <t>Randy Mooney</t>
  </si>
  <si>
    <t>Hazer</t>
  </si>
  <si>
    <t>Zenn Bait</t>
  </si>
  <si>
    <t>Slash J Meg</t>
  </si>
  <si>
    <t>Steve Scott</t>
  </si>
  <si>
    <t>Bob</t>
  </si>
  <si>
    <t>Trice</t>
  </si>
  <si>
    <t>Bart</t>
  </si>
  <si>
    <t>Tanya Gifford</t>
  </si>
  <si>
    <t>PR Pippa</t>
  </si>
  <si>
    <t>PR Z</t>
  </si>
  <si>
    <t>TJ Collett</t>
  </si>
  <si>
    <t>Rickel</t>
  </si>
  <si>
    <t>Siss</t>
  </si>
  <si>
    <t>Todd Weinrich</t>
  </si>
  <si>
    <t>Maverick</t>
  </si>
  <si>
    <t>Ward Hobbs</t>
  </si>
  <si>
    <t>Loki</t>
  </si>
  <si>
    <t>Sparky</t>
  </si>
  <si>
    <t>July</t>
  </si>
  <si>
    <t>Jolene</t>
  </si>
  <si>
    <t>GS Dex</t>
  </si>
  <si>
    <t>SBC Ivanka</t>
  </si>
  <si>
    <t>Coop</t>
  </si>
  <si>
    <t>Bullet</t>
  </si>
  <si>
    <t>Dan Cant</t>
  </si>
  <si>
    <t>Speed</t>
  </si>
  <si>
    <t>Kitty</t>
  </si>
  <si>
    <t>Burradoo Hula</t>
  </si>
  <si>
    <t>SF Fez</t>
  </si>
  <si>
    <t>Darin Deaton</t>
  </si>
  <si>
    <t>Deaton's Red</t>
  </si>
  <si>
    <t>Skid</t>
  </si>
  <si>
    <t>S4 Gus</t>
  </si>
  <si>
    <t>JBC Drover</t>
  </si>
  <si>
    <t>SJP Eddie</t>
  </si>
  <si>
    <t>Rockin O Bill</t>
  </si>
  <si>
    <t>Bonnie</t>
  </si>
  <si>
    <t>Sam</t>
  </si>
  <si>
    <t>Newt</t>
  </si>
  <si>
    <t>Cedar Top Buck</t>
  </si>
  <si>
    <t>Kyle Dillard</t>
  </si>
  <si>
    <t>Mick</t>
  </si>
  <si>
    <t>Bo</t>
  </si>
  <si>
    <t>Hank</t>
  </si>
  <si>
    <t>Chet</t>
  </si>
  <si>
    <t>Huck</t>
  </si>
  <si>
    <t>Jan</t>
  </si>
  <si>
    <t>Curly</t>
  </si>
  <si>
    <t>Zeke</t>
  </si>
  <si>
    <t>Pat</t>
  </si>
  <si>
    <t>Robbie Richardson</t>
  </si>
  <si>
    <t>Skyline Freck</t>
  </si>
  <si>
    <t>Shauna Moser</t>
  </si>
  <si>
    <t>208 Gadget</t>
  </si>
  <si>
    <t>RC Mick</t>
  </si>
  <si>
    <t>XL Jet</t>
  </si>
  <si>
    <t>PR Brynn</t>
  </si>
  <si>
    <t>Zeb</t>
  </si>
  <si>
    <t>Red</t>
  </si>
  <si>
    <t>Erby Chandler</t>
  </si>
  <si>
    <t>Nan</t>
  </si>
  <si>
    <t>John Stottlemyre</t>
  </si>
  <si>
    <t>Em</t>
  </si>
  <si>
    <t>Vonnie</t>
  </si>
  <si>
    <t>Joy</t>
  </si>
  <si>
    <t>Keith Gilleon</t>
  </si>
  <si>
    <t>Penny</t>
  </si>
  <si>
    <t>Jim Rochester</t>
  </si>
  <si>
    <t>Scooch</t>
  </si>
  <si>
    <t>Nip</t>
  </si>
  <si>
    <t>Jaeger</t>
  </si>
  <si>
    <t xml:space="preserve">Chris Timmons </t>
  </si>
  <si>
    <t>Bet</t>
  </si>
  <si>
    <t>Arrow M Sue</t>
  </si>
  <si>
    <t>Rouh</t>
  </si>
  <si>
    <t>J Emmerson</t>
  </si>
  <si>
    <t>Angus</t>
  </si>
  <si>
    <t>Duke</t>
  </si>
  <si>
    <t>Lew</t>
  </si>
  <si>
    <t>Wayne Hunter</t>
  </si>
  <si>
    <t>Major</t>
  </si>
  <si>
    <t>Angel</t>
  </si>
  <si>
    <t>Oak</t>
  </si>
  <si>
    <t>Marti</t>
  </si>
  <si>
    <t>Langdon Reagon</t>
  </si>
  <si>
    <t>Joe</t>
  </si>
  <si>
    <t>Leonard Morrow</t>
  </si>
  <si>
    <t>Reevy</t>
  </si>
  <si>
    <t>Harkers Tip</t>
  </si>
  <si>
    <t>Connie Emerson</t>
  </si>
  <si>
    <t>Gus 1</t>
  </si>
  <si>
    <t>Rick Cannon</t>
  </si>
  <si>
    <t>Blaze</t>
  </si>
  <si>
    <t>Sophie</t>
  </si>
  <si>
    <t xml:space="preserve">Kyle Dillard </t>
  </si>
  <si>
    <t>Pet</t>
  </si>
  <si>
    <t>Harley</t>
  </si>
  <si>
    <t>Indi</t>
  </si>
  <si>
    <t xml:space="preserve">Jim Rochester </t>
  </si>
  <si>
    <t>Raymond Reeves</t>
  </si>
  <si>
    <t>Wanda</t>
  </si>
  <si>
    <t>Tee</t>
  </si>
  <si>
    <t>Shawna Dillard</t>
  </si>
  <si>
    <t>Gadget</t>
  </si>
  <si>
    <t xml:space="preserve">Gus </t>
  </si>
  <si>
    <t>Amberlie Tharp</t>
  </si>
  <si>
    <t>Spade</t>
  </si>
  <si>
    <t>Cimarron Zepta</t>
  </si>
  <si>
    <t>Gunner</t>
  </si>
  <si>
    <t>Leslie Zepta</t>
  </si>
  <si>
    <t>JC Striker</t>
  </si>
  <si>
    <t>Danny Lopez</t>
  </si>
  <si>
    <t>Ned</t>
  </si>
  <si>
    <t>Tim Neal</t>
  </si>
  <si>
    <t xml:space="preserve">Ross Cornet </t>
  </si>
  <si>
    <t>Paul</t>
  </si>
  <si>
    <t>Robert Gravel</t>
  </si>
  <si>
    <t>Tank</t>
  </si>
  <si>
    <t xml:space="preserve">Jerry Lynn </t>
  </si>
  <si>
    <t>Jimmy Baros</t>
  </si>
  <si>
    <t>Hallow</t>
  </si>
  <si>
    <t>Tamara Kinder</t>
  </si>
  <si>
    <t>Brandon Pugh</t>
  </si>
  <si>
    <t>Skeet</t>
  </si>
  <si>
    <t xml:space="preserve">Tim Jessen </t>
  </si>
  <si>
    <t>JC Jury</t>
  </si>
  <si>
    <t>Bonny</t>
  </si>
  <si>
    <t>Luke</t>
  </si>
  <si>
    <t>Lynn Bennett</t>
  </si>
  <si>
    <t>Spud</t>
  </si>
  <si>
    <t>Lynn Bennet</t>
  </si>
  <si>
    <t>Jeff Christansen</t>
  </si>
  <si>
    <t xml:space="preserve">Jeff Christansen </t>
  </si>
  <si>
    <t xml:space="preserve">Shauna Dillard </t>
  </si>
  <si>
    <t>SCRATCH</t>
  </si>
  <si>
    <t xml:space="preserve"> 00:32.0</t>
  </si>
  <si>
    <t>Roux</t>
  </si>
  <si>
    <t>Angie Johnson</t>
  </si>
  <si>
    <t>Myke</t>
  </si>
  <si>
    <t>Belle - DQ</t>
  </si>
  <si>
    <t>Guy Johnson</t>
  </si>
  <si>
    <t>Ruby</t>
  </si>
  <si>
    <t>SCATCH</t>
  </si>
  <si>
    <t>Bobbi</t>
  </si>
  <si>
    <t>Dolce</t>
  </si>
  <si>
    <t xml:space="preserve">Mike Thompson </t>
  </si>
  <si>
    <t>Bobbie</t>
  </si>
  <si>
    <t>Cap</t>
  </si>
  <si>
    <t>041:00</t>
  </si>
  <si>
    <t>Tim Jessn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</si>
</sst>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0\:00"/>
  </numFmts>
  <fonts count="29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8" fillId="5" borderId="0" applyNumberFormat="0" applyBorder="0" applyAlignment="0" applyProtection="0"/>
    <xf numFmtId="0" fontId="7" fillId="7" borderId="0" applyNumberFormat="0" applyBorder="0" applyAlignment="0" applyProtection="0"/>
    <xf numFmtId="0" fontId="19" fillId="8" borderId="5" applyNumberFormat="0" applyAlignment="0" applyProtection="0"/>
  </cellStyleXfs>
  <cellXfs count="398">
    <xf numFmtId="0" fontId="0" fillId="0" borderId="0" xfId="0"/>
    <xf numFmtId="0" fontId="0" fillId="2" borderId="0" xfId="0" applyFill="1"/>
    <xf numFmtId="0" fontId="0" fillId="3" borderId="0" xfId="0" applyFill="1"/>
    <xf numFmtId="0" fontId="11" fillId="4" borderId="0" xfId="0" applyFont="1" applyFill="1"/>
    <xf numFmtId="0" fontId="0" fillId="4" borderId="0" xfId="0" applyFill="1"/>
    <xf numFmtId="0" fontId="12" fillId="0" borderId="0" xfId="0" applyFont="1"/>
    <xf numFmtId="47" fontId="0" fillId="0" borderId="0" xfId="0" applyNumberFormat="1"/>
    <xf numFmtId="0" fontId="13" fillId="0" borderId="0" xfId="0" applyFont="1"/>
    <xf numFmtId="0" fontId="15" fillId="0" borderId="0" xfId="0" applyFont="1"/>
    <xf numFmtId="0" fontId="13" fillId="3" borderId="0" xfId="0" applyFont="1" applyFill="1"/>
    <xf numFmtId="0" fontId="14" fillId="0" borderId="0" xfId="0" applyFont="1"/>
    <xf numFmtId="0" fontId="14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5" borderId="0" xfId="2" applyFont="1"/>
    <xf numFmtId="0" fontId="9" fillId="5" borderId="1" xfId="2" applyFont="1" applyBorder="1" applyAlignment="1">
      <alignment horizontal="center"/>
    </xf>
    <xf numFmtId="0" fontId="9" fillId="5" borderId="1" xfId="2" applyFont="1" applyBorder="1" applyAlignment="1" applyProtection="1">
      <alignment horizontal="center"/>
      <protection locked="0"/>
    </xf>
    <xf numFmtId="0" fontId="9" fillId="5" borderId="2" xfId="2" applyFont="1" applyBorder="1"/>
    <xf numFmtId="47" fontId="9" fillId="5" borderId="2" xfId="2" applyNumberFormat="1" applyFont="1" applyBorder="1"/>
    <xf numFmtId="0" fontId="9" fillId="5" borderId="2" xfId="2" applyFont="1" applyBorder="1" applyAlignment="1" applyProtection="1">
      <alignment horizontal="center"/>
      <protection locked="0"/>
    </xf>
    <xf numFmtId="0" fontId="9" fillId="5" borderId="2" xfId="2" applyFont="1" applyBorder="1" applyAlignment="1">
      <alignment horizontal="center"/>
    </xf>
    <xf numFmtId="47" fontId="9" fillId="5" borderId="2" xfId="2" applyNumberFormat="1" applyFont="1" applyBorder="1" applyAlignment="1">
      <alignment horizontal="center"/>
    </xf>
    <xf numFmtId="0" fontId="9" fillId="5" borderId="2" xfId="2" applyNumberFormat="1" applyFont="1" applyBorder="1" applyAlignment="1">
      <alignment horizontal="center"/>
    </xf>
    <xf numFmtId="0" fontId="9" fillId="5" borderId="2" xfId="2" applyNumberFormat="1" applyFont="1" applyBorder="1" applyAlignment="1" applyProtection="1">
      <alignment horizontal="center"/>
      <protection locked="0"/>
    </xf>
    <xf numFmtId="0" fontId="9" fillId="5" borderId="0" xfId="2" applyFont="1" applyProtection="1">
      <protection locked="0"/>
    </xf>
    <xf numFmtId="0" fontId="9" fillId="5" borderId="0" xfId="2" applyNumberFormat="1" applyFont="1" applyProtection="1">
      <protection locked="0"/>
    </xf>
    <xf numFmtId="0" fontId="9" fillId="5" borderId="2" xfId="2" applyFont="1" applyBorder="1" applyAlignment="1" applyProtection="1">
      <alignment horizontal="center"/>
    </xf>
    <xf numFmtId="0" fontId="8" fillId="5" borderId="0" xfId="2"/>
    <xf numFmtId="0" fontId="8" fillId="5" borderId="2" xfId="2" applyBorder="1"/>
    <xf numFmtId="47" fontId="8" fillId="5" borderId="2" xfId="2" applyNumberFormat="1" applyBorder="1"/>
    <xf numFmtId="47" fontId="8" fillId="5" borderId="2" xfId="2" applyNumberFormat="1" applyBorder="1" applyAlignment="1">
      <alignment horizontal="center"/>
    </xf>
    <xf numFmtId="0" fontId="8" fillId="5" borderId="2" xfId="2" applyBorder="1" applyAlignment="1" applyProtection="1">
      <alignment horizontal="center"/>
      <protection locked="0"/>
    </xf>
    <xf numFmtId="0" fontId="8" fillId="5" borderId="2" xfId="2" applyBorder="1" applyAlignment="1">
      <alignment horizontal="center"/>
    </xf>
    <xf numFmtId="0" fontId="8" fillId="5" borderId="1" xfId="2" applyBorder="1" applyAlignment="1">
      <alignment horizontal="center"/>
    </xf>
    <xf numFmtId="47" fontId="8" fillId="5" borderId="1" xfId="2" applyNumberFormat="1" applyBorder="1" applyAlignment="1">
      <alignment horizontal="center"/>
    </xf>
    <xf numFmtId="0" fontId="8" fillId="5" borderId="0" xfId="2" applyAlignment="1">
      <alignment horizontal="center"/>
    </xf>
    <xf numFmtId="2" fontId="8" fillId="5" borderId="2" xfId="2" applyNumberFormat="1" applyBorder="1"/>
    <xf numFmtId="0" fontId="0" fillId="0" borderId="0" xfId="0" applyAlignment="1">
      <alignment horizontal="center"/>
    </xf>
    <xf numFmtId="164" fontId="9" fillId="5" borderId="2" xfId="2" applyNumberFormat="1" applyFont="1" applyBorder="1"/>
    <xf numFmtId="164" fontId="9" fillId="5" borderId="2" xfId="2" applyNumberFormat="1" applyFont="1" applyBorder="1" applyAlignment="1">
      <alignment horizontal="center"/>
    </xf>
    <xf numFmtId="164" fontId="9" fillId="5" borderId="2" xfId="2" applyNumberFormat="1" applyFont="1" applyBorder="1" applyAlignment="1" applyProtection="1">
      <alignment horizontal="center"/>
      <protection locked="0"/>
    </xf>
    <xf numFmtId="0" fontId="7" fillId="7" borderId="0" xfId="3"/>
    <xf numFmtId="0" fontId="9" fillId="5" borderId="0" xfId="2" applyFont="1" applyAlignment="1">
      <alignment horizontal="center"/>
    </xf>
    <xf numFmtId="0" fontId="17" fillId="5" borderId="2" xfId="2" applyFont="1" applyBorder="1"/>
    <xf numFmtId="0" fontId="9" fillId="5" borderId="4" xfId="2" applyFont="1" applyBorder="1"/>
    <xf numFmtId="0" fontId="18" fillId="5" borderId="2" xfId="2" applyFont="1" applyBorder="1"/>
    <xf numFmtId="0" fontId="9" fillId="5" borderId="0" xfId="2" applyFont="1" applyBorder="1"/>
    <xf numFmtId="47" fontId="9" fillId="5" borderId="0" xfId="2" applyNumberFormat="1" applyFont="1" applyBorder="1"/>
    <xf numFmtId="0" fontId="8" fillId="5" borderId="0" xfId="2" applyBorder="1"/>
    <xf numFmtId="47" fontId="9" fillId="5" borderId="2" xfId="2" applyNumberFormat="1" applyFont="1" applyBorder="1" applyAlignment="1">
      <alignment horizontal="right"/>
    </xf>
    <xf numFmtId="47" fontId="9" fillId="5" borderId="2" xfId="2" applyNumberFormat="1" applyFont="1" applyBorder="1" applyAlignment="1" applyProtection="1">
      <alignment horizontal="center"/>
      <protection locked="0"/>
    </xf>
    <xf numFmtId="2" fontId="9" fillId="5" borderId="2" xfId="2" applyNumberFormat="1" applyFont="1" applyBorder="1"/>
    <xf numFmtId="0" fontId="9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9" fillId="5" borderId="2" xfId="2" applyFont="1" applyBorder="1" applyAlignment="1" applyProtection="1">
      <alignment horizontal="right"/>
      <protection locked="0"/>
    </xf>
    <xf numFmtId="47" fontId="8" fillId="5" borderId="1" xfId="2" applyNumberFormat="1" applyBorder="1"/>
    <xf numFmtId="0" fontId="8" fillId="5" borderId="2" xfId="2" applyBorder="1" applyAlignment="1" applyProtection="1">
      <alignment horizontal="right"/>
      <protection locked="0"/>
    </xf>
    <xf numFmtId="0" fontId="8" fillId="5" borderId="2" xfId="2" applyBorder="1" applyAlignment="1">
      <alignment horizontal="right"/>
    </xf>
    <xf numFmtId="0" fontId="8" fillId="5" borderId="0" xfId="2" applyBorder="1" applyAlignment="1">
      <alignment horizontal="right"/>
    </xf>
    <xf numFmtId="47" fontId="9" fillId="5" borderId="2" xfId="2" applyNumberFormat="1" applyFont="1" applyBorder="1" applyAlignment="1" applyProtection="1">
      <alignment horizontal="right"/>
    </xf>
    <xf numFmtId="47" fontId="9" fillId="5" borderId="0" xfId="2" applyNumberFormat="1" applyFont="1" applyBorder="1" applyAlignment="1" applyProtection="1">
      <alignment horizontal="right"/>
    </xf>
    <xf numFmtId="47" fontId="8" fillId="5" borderId="2" xfId="2" applyNumberFormat="1" applyBorder="1" applyAlignment="1" applyProtection="1">
      <alignment horizontal="right"/>
      <protection locked="0"/>
    </xf>
    <xf numFmtId="164" fontId="9" fillId="5" borderId="2" xfId="2" applyNumberFormat="1" applyFont="1" applyBorder="1" applyAlignment="1">
      <alignment horizontal="right"/>
    </xf>
    <xf numFmtId="164" fontId="9" fillId="5" borderId="2" xfId="2" applyNumberFormat="1" applyFont="1" applyBorder="1" applyProtection="1">
      <protection locked="0"/>
    </xf>
    <xf numFmtId="0" fontId="9" fillId="5" borderId="2" xfId="2" applyNumberFormat="1" applyFont="1" applyBorder="1" applyAlignment="1" applyProtection="1">
      <alignment horizontal="right"/>
      <protection locked="0"/>
    </xf>
    <xf numFmtId="47" fontId="9" fillId="5" borderId="2" xfId="2" applyNumberFormat="1" applyFont="1" applyBorder="1" applyAlignment="1" applyProtection="1">
      <alignment horizontal="right"/>
      <protection locked="0"/>
    </xf>
    <xf numFmtId="0" fontId="9" fillId="5" borderId="2" xfId="2" applyNumberFormat="1" applyFont="1" applyBorder="1" applyAlignment="1">
      <alignment horizontal="right"/>
    </xf>
    <xf numFmtId="164" fontId="9" fillId="5" borderId="0" xfId="2" applyNumberFormat="1" applyFont="1" applyBorder="1" applyAlignment="1">
      <alignment horizontal="right"/>
    </xf>
    <xf numFmtId="164" fontId="9" fillId="5" borderId="0" xfId="2" applyNumberFormat="1" applyFont="1" applyBorder="1" applyAlignment="1" applyProtection="1">
      <alignment horizontal="center"/>
      <protection locked="0"/>
    </xf>
    <xf numFmtId="0" fontId="9" fillId="5" borderId="0" xfId="2" applyNumberFormat="1" applyFont="1" applyBorder="1" applyAlignment="1">
      <alignment horizontal="right"/>
    </xf>
    <xf numFmtId="0" fontId="9" fillId="5" borderId="0" xfId="2" applyFont="1" applyBorder="1" applyAlignment="1">
      <alignment horizontal="right"/>
    </xf>
    <xf numFmtId="0" fontId="9" fillId="5" borderId="0" xfId="2" applyFont="1" applyBorder="1" applyAlignment="1" applyProtection="1">
      <alignment horizontal="right"/>
      <protection locked="0"/>
    </xf>
    <xf numFmtId="47" fontId="9" fillId="5" borderId="0" xfId="2" applyNumberFormat="1" applyFont="1" applyBorder="1" applyAlignment="1" applyProtection="1">
      <alignment horizontal="right"/>
      <protection locked="0"/>
    </xf>
    <xf numFmtId="47" fontId="8" fillId="5" borderId="2" xfId="2" applyNumberFormat="1" applyBorder="1" applyAlignment="1">
      <alignment horizontal="right"/>
    </xf>
    <xf numFmtId="0" fontId="8" fillId="5" borderId="4" xfId="2" applyBorder="1"/>
    <xf numFmtId="47" fontId="8" fillId="5" borderId="0" xfId="2" applyNumberFormat="1" applyBorder="1"/>
    <xf numFmtId="0" fontId="8" fillId="5" borderId="0" xfId="2" applyNumberFormat="1" applyAlignment="1" applyProtection="1">
      <alignment horizontal="right"/>
      <protection locked="0"/>
    </xf>
    <xf numFmtId="0" fontId="8" fillId="5" borderId="0" xfId="2" applyNumberFormat="1" applyBorder="1" applyAlignment="1" applyProtection="1">
      <alignment horizontal="right"/>
      <protection locked="0"/>
    </xf>
    <xf numFmtId="0" fontId="8" fillId="5" borderId="0" xfId="2" applyAlignment="1">
      <alignment horizontal="right"/>
    </xf>
    <xf numFmtId="0" fontId="8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1" fillId="4" borderId="0" xfId="0" applyFont="1" applyFill="1" applyAlignment="1">
      <alignment horizontal="right"/>
    </xf>
    <xf numFmtId="0" fontId="16" fillId="4" borderId="0" xfId="0" applyFont="1" applyFill="1" applyAlignment="1" applyProtection="1">
      <alignment horizontal="right"/>
      <protection locked="0"/>
    </xf>
    <xf numFmtId="0" fontId="11" fillId="4" borderId="0" xfId="0" applyFont="1" applyFill="1" applyAlignment="1" applyProtection="1">
      <alignment horizontal="right"/>
      <protection locked="0"/>
    </xf>
    <xf numFmtId="0" fontId="9" fillId="5" borderId="0" xfId="2" applyFont="1" applyAlignment="1">
      <alignment horizontal="right"/>
    </xf>
    <xf numFmtId="47" fontId="9" fillId="5" borderId="0" xfId="2" applyNumberFormat="1" applyFont="1" applyBorder="1" applyAlignment="1">
      <alignment horizontal="right"/>
    </xf>
    <xf numFmtId="0" fontId="9" fillId="5" borderId="0" xfId="2" applyFont="1" applyAlignment="1" applyProtection="1">
      <alignment horizontal="right"/>
      <protection locked="0"/>
    </xf>
    <xf numFmtId="0" fontId="9" fillId="5" borderId="0" xfId="2" applyNumberFormat="1" applyFont="1" applyAlignment="1" applyProtection="1">
      <alignment horizontal="right"/>
      <protection locked="0"/>
    </xf>
    <xf numFmtId="0" fontId="15" fillId="9" borderId="0" xfId="0" applyFont="1" applyFill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5" borderId="2" xfId="2" applyBorder="1" applyAlignment="1" applyProtection="1">
      <alignment horizontal="center"/>
    </xf>
    <xf numFmtId="165" fontId="9" fillId="5" borderId="1" xfId="2" applyNumberFormat="1" applyFont="1" applyBorder="1" applyAlignment="1">
      <alignment horizontal="center"/>
    </xf>
    <xf numFmtId="165" fontId="8" fillId="5" borderId="2" xfId="2" applyNumberFormat="1" applyBorder="1" applyProtection="1">
      <protection locked="0"/>
    </xf>
    <xf numFmtId="165" fontId="6" fillId="5" borderId="2" xfId="2" applyNumberFormat="1" applyFont="1" applyBorder="1" applyProtection="1">
      <protection locked="0"/>
    </xf>
    <xf numFmtId="0" fontId="17" fillId="5" borderId="2" xfId="2" applyFont="1" applyBorder="1" applyProtection="1"/>
    <xf numFmtId="0" fontId="9" fillId="5" borderId="2" xfId="2" applyNumberFormat="1" applyFont="1" applyBorder="1" applyAlignment="1" applyProtection="1">
      <alignment horizontal="center"/>
    </xf>
    <xf numFmtId="0" fontId="9" fillId="5" borderId="2" xfId="2" applyFont="1" applyBorder="1" applyProtection="1"/>
    <xf numFmtId="0" fontId="12" fillId="0" borderId="0" xfId="0" applyFont="1" applyAlignment="1">
      <alignment horizontal="center"/>
    </xf>
    <xf numFmtId="0" fontId="20" fillId="10" borderId="0" xfId="0" applyFont="1" applyFill="1" applyAlignment="1">
      <alignment vertical="center"/>
    </xf>
    <xf numFmtId="0" fontId="0" fillId="10" borderId="0" xfId="0" applyFill="1"/>
    <xf numFmtId="0" fontId="9" fillId="5" borderId="2" xfId="2" applyFont="1" applyBorder="1" applyProtection="1">
      <protection locked="0"/>
    </xf>
    <xf numFmtId="0" fontId="12" fillId="0" borderId="0" xfId="0" applyFont="1" applyAlignment="1">
      <alignment horizontal="left"/>
    </xf>
    <xf numFmtId="164" fontId="9" fillId="5" borderId="2" xfId="2" applyNumberFormat="1" applyFont="1" applyBorder="1" applyAlignment="1" applyProtection="1">
      <alignment horizontal="center"/>
    </xf>
    <xf numFmtId="47" fontId="9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19" fillId="8" borderId="5" xfId="4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9" fillId="8" borderId="5" xfId="4" applyProtection="1">
      <protection locked="0"/>
    </xf>
    <xf numFmtId="0" fontId="19" fillId="8" borderId="5" xfId="4" applyAlignment="1" applyProtection="1">
      <alignment horizontal="center"/>
    </xf>
    <xf numFmtId="47" fontId="19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19" fillId="11" borderId="2" xfId="4" applyFill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24" fillId="0" borderId="2" xfId="2" applyFont="1" applyFill="1" applyBorder="1" applyAlignment="1" applyProtection="1">
      <alignment horizontal="center"/>
    </xf>
    <xf numFmtId="47" fontId="24" fillId="0" borderId="2" xfId="2" applyNumberFormat="1" applyFont="1" applyFill="1" applyBorder="1" applyAlignment="1" applyProtection="1">
      <alignment horizontal="center"/>
    </xf>
    <xf numFmtId="47" fontId="24" fillId="0" borderId="2" xfId="2" applyNumberFormat="1" applyFont="1" applyFill="1" applyBorder="1" applyAlignment="1" applyProtection="1">
      <alignment horizontal="center"/>
      <protection locked="0"/>
    </xf>
    <xf numFmtId="0" fontId="24" fillId="0" borderId="2" xfId="2" applyFont="1" applyFill="1" applyBorder="1" applyAlignment="1" applyProtection="1">
      <alignment horizontal="center"/>
      <protection locked="0"/>
    </xf>
    <xf numFmtId="47" fontId="26" fillId="0" borderId="0" xfId="0" applyNumberFormat="1" applyFont="1" applyAlignment="1">
      <alignment horizontal="center"/>
    </xf>
    <xf numFmtId="0" fontId="26" fillId="0" borderId="0" xfId="0" applyFont="1"/>
    <xf numFmtId="47" fontId="26" fillId="0" borderId="0" xfId="0" applyNumberFormat="1" applyFont="1" applyAlignment="1" applyProtection="1">
      <alignment horizontal="center"/>
      <protection locked="0"/>
    </xf>
    <xf numFmtId="47" fontId="6" fillId="5" borderId="2" xfId="2" applyNumberFormat="1" applyFont="1" applyBorder="1" applyProtection="1">
      <protection locked="0"/>
    </xf>
    <xf numFmtId="164" fontId="8" fillId="5" borderId="2" xfId="2" applyNumberFormat="1" applyBorder="1" applyProtection="1">
      <protection locked="0"/>
    </xf>
    <xf numFmtId="0" fontId="20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21" fillId="0" borderId="0" xfId="0" applyFont="1"/>
    <xf numFmtId="0" fontId="19" fillId="8" borderId="5" xfId="4" applyAlignment="1" applyProtection="1">
      <alignment horizontal="left"/>
      <protection locked="0"/>
    </xf>
    <xf numFmtId="0" fontId="24" fillId="0" borderId="5" xfId="4" applyFont="1" applyFill="1" applyProtection="1">
      <protection locked="0"/>
    </xf>
    <xf numFmtId="0" fontId="24" fillId="0" borderId="5" xfId="4" applyFont="1" applyFill="1" applyAlignment="1" applyProtection="1">
      <alignment horizontal="left"/>
      <protection locked="0"/>
    </xf>
    <xf numFmtId="47" fontId="26" fillId="0" borderId="2" xfId="0" applyNumberFormat="1" applyFont="1" applyBorder="1" applyAlignment="1" applyProtection="1">
      <alignment horizontal="center"/>
      <protection locked="0"/>
    </xf>
    <xf numFmtId="0" fontId="24" fillId="0" borderId="8" xfId="4" applyFont="1" applyFill="1" applyBorder="1" applyProtection="1">
      <protection locked="0"/>
    </xf>
    <xf numFmtId="47" fontId="24" fillId="0" borderId="0" xfId="2" applyNumberFormat="1" applyFont="1" applyFill="1" applyBorder="1" applyAlignment="1" applyProtection="1">
      <alignment horizontal="center"/>
      <protection locked="0"/>
    </xf>
    <xf numFmtId="47" fontId="26" fillId="0" borderId="2" xfId="0" applyNumberFormat="1" applyFont="1" applyBorder="1" applyAlignment="1">
      <alignment horizontal="center"/>
    </xf>
    <xf numFmtId="0" fontId="24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8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9" fillId="8" borderId="9" xfId="4" applyBorder="1" applyProtection="1">
      <protection locked="0"/>
    </xf>
    <xf numFmtId="0" fontId="19" fillId="8" borderId="9" xfId="4" applyBorder="1" applyAlignment="1" applyProtection="1">
      <alignment horizontal="left"/>
      <protection locked="0"/>
    </xf>
    <xf numFmtId="47" fontId="19" fillId="8" borderId="9" xfId="4" applyNumberFormat="1" applyBorder="1" applyAlignment="1" applyProtection="1">
      <alignment horizontal="center"/>
      <protection locked="0"/>
    </xf>
    <xf numFmtId="0" fontId="19" fillId="8" borderId="9" xfId="4" applyBorder="1" applyAlignment="1" applyProtection="1">
      <alignment horizontal="center"/>
      <protection locked="0"/>
    </xf>
    <xf numFmtId="0" fontId="19" fillId="8" borderId="9" xfId="4" applyBorder="1" applyAlignment="1" applyProtection="1">
      <alignment horizontal="center"/>
    </xf>
    <xf numFmtId="47" fontId="8" fillId="5" borderId="10" xfId="2" applyNumberFormat="1" applyBorder="1" applyAlignment="1" applyProtection="1">
      <alignment horizontal="center"/>
      <protection locked="0"/>
    </xf>
    <xf numFmtId="0" fontId="19" fillId="8" borderId="11" xfId="4" applyBorder="1" applyProtection="1">
      <protection locked="0"/>
    </xf>
    <xf numFmtId="0" fontId="24" fillId="0" borderId="10" xfId="2" applyFont="1" applyFill="1" applyBorder="1" applyAlignment="1" applyProtection="1">
      <alignment horizontal="center"/>
    </xf>
    <xf numFmtId="0" fontId="24" fillId="0" borderId="9" xfId="4" applyFont="1" applyFill="1" applyBorder="1" applyProtection="1">
      <protection locked="0"/>
    </xf>
    <xf numFmtId="0" fontId="24" fillId="0" borderId="9" xfId="4" applyFont="1" applyFill="1" applyBorder="1" applyAlignment="1" applyProtection="1">
      <alignment horizontal="left"/>
      <protection locked="0"/>
    </xf>
    <xf numFmtId="47" fontId="24" fillId="0" borderId="10" xfId="2" applyNumberFormat="1" applyFont="1" applyFill="1" applyBorder="1" applyAlignment="1" applyProtection="1">
      <alignment horizontal="center"/>
      <protection locked="0"/>
    </xf>
    <xf numFmtId="0" fontId="24" fillId="0" borderId="10" xfId="2" applyFont="1" applyFill="1" applyBorder="1" applyAlignment="1" applyProtection="1">
      <alignment horizontal="center"/>
      <protection locked="0"/>
    </xf>
    <xf numFmtId="47" fontId="12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9" fillId="5" borderId="12" xfId="2" applyFont="1" applyBorder="1" applyProtection="1">
      <protection locked="0"/>
    </xf>
    <xf numFmtId="0" fontId="12" fillId="3" borderId="0" xfId="0" applyFont="1" applyFill="1" applyProtection="1">
      <protection locked="0"/>
    </xf>
    <xf numFmtId="0" fontId="9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12" fillId="4" borderId="0" xfId="0" applyFont="1" applyFill="1"/>
    <xf numFmtId="0" fontId="14" fillId="4" borderId="0" xfId="0" applyFont="1" applyFill="1"/>
    <xf numFmtId="47" fontId="24" fillId="0" borderId="10" xfId="2" applyNumberFormat="1" applyFont="1" applyFill="1" applyBorder="1" applyAlignment="1" applyProtection="1">
      <alignment horizontal="center"/>
    </xf>
    <xf numFmtId="0" fontId="24" fillId="0" borderId="10" xfId="2" applyNumberFormat="1" applyFont="1" applyFill="1" applyBorder="1" applyAlignment="1" applyProtection="1">
      <alignment horizontal="center"/>
    </xf>
    <xf numFmtId="0" fontId="19" fillId="11" borderId="5" xfId="4" applyFill="1" applyAlignment="1" applyProtection="1">
      <alignment horizontal="center"/>
      <protection locked="0"/>
    </xf>
    <xf numFmtId="0" fontId="19" fillId="11" borderId="5" xfId="4" applyFill="1" applyProtection="1">
      <protection locked="0"/>
    </xf>
    <xf numFmtId="47" fontId="19" fillId="11" borderId="5" xfId="4" applyNumberFormat="1" applyFill="1" applyAlignment="1" applyProtection="1">
      <alignment horizontal="center"/>
    </xf>
    <xf numFmtId="47" fontId="19" fillId="11" borderId="5" xfId="4" applyNumberFormat="1" applyFill="1" applyAlignment="1" applyProtection="1">
      <alignment horizontal="center"/>
      <protection locked="0"/>
    </xf>
    <xf numFmtId="0" fontId="19" fillId="11" borderId="5" xfId="4" applyNumberFormat="1" applyFill="1" applyAlignment="1" applyProtection="1">
      <alignment horizontal="center"/>
    </xf>
    <xf numFmtId="0" fontId="19" fillId="11" borderId="5" xfId="4" applyFill="1" applyAlignment="1" applyProtection="1">
      <alignment horizontal="center"/>
    </xf>
    <xf numFmtId="0" fontId="24" fillId="11" borderId="5" xfId="4" applyFont="1" applyFill="1" applyProtection="1">
      <protection locked="0"/>
    </xf>
    <xf numFmtId="0" fontId="24" fillId="11" borderId="11" xfId="4" applyFont="1" applyFill="1" applyBorder="1" applyProtection="1">
      <protection locked="0"/>
    </xf>
    <xf numFmtId="0" fontId="8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9" fillId="11" borderId="0" xfId="2" applyFont="1" applyFill="1" applyProtection="1">
      <protection locked="0"/>
    </xf>
    <xf numFmtId="0" fontId="9" fillId="11" borderId="1" xfId="2" applyFont="1" applyFill="1" applyBorder="1" applyAlignment="1" applyProtection="1">
      <alignment horizontal="center"/>
      <protection locked="0"/>
    </xf>
    <xf numFmtId="47" fontId="9" fillId="11" borderId="1" xfId="2" applyNumberFormat="1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 applyProtection="1">
      <alignment horizontal="center"/>
    </xf>
    <xf numFmtId="0" fontId="12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23" fillId="11" borderId="0" xfId="2" applyFont="1" applyFill="1" applyProtection="1">
      <protection locked="0"/>
    </xf>
    <xf numFmtId="0" fontId="17" fillId="11" borderId="1" xfId="2" applyFont="1" applyFill="1" applyBorder="1" applyAlignment="1" applyProtection="1">
      <alignment horizontal="center"/>
      <protection locked="0"/>
    </xf>
    <xf numFmtId="47" fontId="17" fillId="11" borderId="1" xfId="2" applyNumberFormat="1" applyFont="1" applyFill="1" applyBorder="1" applyAlignment="1" applyProtection="1">
      <alignment horizontal="center"/>
      <protection locked="0"/>
    </xf>
    <xf numFmtId="0" fontId="17" fillId="11" borderId="1" xfId="2" applyFont="1" applyFill="1" applyBorder="1" applyAlignment="1" applyProtection="1">
      <alignment horizontal="center"/>
    </xf>
    <xf numFmtId="0" fontId="14" fillId="4" borderId="0" xfId="0" applyFont="1" applyFill="1" applyProtection="1">
      <protection locked="0"/>
    </xf>
    <xf numFmtId="0" fontId="19" fillId="11" borderId="11" xfId="4" applyFill="1" applyBorder="1" applyProtection="1">
      <protection locked="0"/>
    </xf>
    <xf numFmtId="0" fontId="9" fillId="11" borderId="1" xfId="2" applyFont="1" applyFill="1" applyBorder="1" applyAlignment="1" applyProtection="1">
      <alignment horizontal="left"/>
      <protection locked="0"/>
    </xf>
    <xf numFmtId="0" fontId="7" fillId="7" borderId="2" xfId="3" applyBorder="1" applyProtection="1">
      <protection locked="0"/>
    </xf>
    <xf numFmtId="47" fontId="9" fillId="5" borderId="10" xfId="2" applyNumberFormat="1" applyFont="1" applyBorder="1" applyAlignment="1" applyProtection="1">
      <alignment horizontal="center"/>
      <protection locked="0"/>
    </xf>
    <xf numFmtId="0" fontId="9" fillId="5" borderId="10" xfId="2" applyNumberFormat="1" applyFont="1" applyBorder="1" applyAlignment="1" applyProtection="1">
      <alignment horizontal="center"/>
    </xf>
    <xf numFmtId="0" fontId="9" fillId="5" borderId="10" xfId="2" applyFont="1" applyBorder="1" applyAlignment="1" applyProtection="1">
      <alignment horizontal="center"/>
    </xf>
    <xf numFmtId="0" fontId="9" fillId="5" borderId="10" xfId="2" applyFont="1" applyBorder="1" applyAlignment="1" applyProtection="1">
      <alignment horizontal="center"/>
      <protection locked="0"/>
    </xf>
    <xf numFmtId="47" fontId="9" fillId="5" borderId="10" xfId="2" applyNumberFormat="1" applyFont="1" applyBorder="1" applyAlignment="1" applyProtection="1">
      <alignment horizontal="center"/>
    </xf>
    <xf numFmtId="164" fontId="9" fillId="5" borderId="10" xfId="2" applyNumberFormat="1" applyFont="1" applyBorder="1" applyAlignment="1" applyProtection="1">
      <alignment horizontal="center"/>
    </xf>
    <xf numFmtId="164" fontId="9" fillId="5" borderId="10" xfId="2" applyNumberFormat="1" applyFont="1" applyBorder="1" applyAlignment="1" applyProtection="1">
      <alignment horizontal="center"/>
      <protection locked="0"/>
    </xf>
    <xf numFmtId="0" fontId="9" fillId="11" borderId="2" xfId="2" applyFont="1" applyFill="1" applyBorder="1" applyProtection="1">
      <protection locked="0"/>
    </xf>
    <xf numFmtId="0" fontId="9" fillId="11" borderId="12" xfId="2" applyFont="1" applyFill="1" applyBorder="1" applyProtection="1">
      <protection locked="0"/>
    </xf>
    <xf numFmtId="0" fontId="9" fillId="11" borderId="2" xfId="2" applyFont="1" applyFill="1" applyBorder="1" applyAlignment="1" applyProtection="1">
      <alignment horizontal="center"/>
      <protection locked="0"/>
    </xf>
    <xf numFmtId="0" fontId="9" fillId="11" borderId="2" xfId="2" applyFont="1" applyFill="1" applyBorder="1" applyAlignment="1" applyProtection="1">
      <alignment horizontal="center"/>
    </xf>
    <xf numFmtId="0" fontId="9" fillId="11" borderId="12" xfId="2" applyFont="1" applyFill="1" applyBorder="1" applyAlignment="1" applyProtection="1">
      <alignment horizontal="center"/>
      <protection locked="0"/>
    </xf>
    <xf numFmtId="0" fontId="9" fillId="11" borderId="2" xfId="2" applyFont="1" applyFill="1" applyBorder="1" applyAlignment="1" applyProtection="1">
      <alignment horizontal="left"/>
    </xf>
    <xf numFmtId="0" fontId="23" fillId="5" borderId="2" xfId="2" applyFont="1" applyBorder="1" applyProtection="1"/>
    <xf numFmtId="47" fontId="17" fillId="11" borderId="2" xfId="2" applyNumberFormat="1" applyFont="1" applyFill="1" applyBorder="1" applyAlignment="1" applyProtection="1">
      <alignment horizontal="center"/>
      <protection locked="0"/>
    </xf>
    <xf numFmtId="0" fontId="17" fillId="11" borderId="2" xfId="2" applyFont="1" applyFill="1" applyBorder="1" applyAlignment="1" applyProtection="1">
      <alignment horizontal="center"/>
    </xf>
    <xf numFmtId="0" fontId="23" fillId="11" borderId="2" xfId="2" applyFont="1" applyFill="1" applyBorder="1" applyProtection="1"/>
    <xf numFmtId="0" fontId="17" fillId="11" borderId="2" xfId="2" applyFont="1" applyFill="1" applyBorder="1" applyAlignment="1" applyProtection="1">
      <alignment horizontal="center"/>
      <protection locked="0"/>
    </xf>
    <xf numFmtId="47" fontId="17" fillId="11" borderId="2" xfId="2" applyNumberFormat="1" applyFont="1" applyFill="1" applyBorder="1" applyAlignment="1" applyProtection="1">
      <alignment horizontal="center"/>
    </xf>
    <xf numFmtId="47" fontId="23" fillId="11" borderId="2" xfId="2" applyNumberFormat="1" applyFont="1" applyFill="1" applyBorder="1" applyAlignment="1" applyProtection="1">
      <alignment horizontal="center"/>
    </xf>
    <xf numFmtId="0" fontId="23" fillId="11" borderId="2" xfId="2" applyFont="1" applyFill="1" applyBorder="1" applyAlignment="1" applyProtection="1">
      <alignment horizontal="center"/>
    </xf>
    <xf numFmtId="0" fontId="17" fillId="11" borderId="2" xfId="2" applyFont="1" applyFill="1" applyBorder="1" applyProtection="1"/>
    <xf numFmtId="47" fontId="14" fillId="11" borderId="2" xfId="0" applyNumberFormat="1" applyFont="1" applyFill="1" applyBorder="1" applyAlignment="1" applyProtection="1">
      <alignment horizontal="center"/>
      <protection locked="0"/>
    </xf>
    <xf numFmtId="0" fontId="14" fillId="11" borderId="2" xfId="0" applyFont="1" applyFill="1" applyBorder="1" applyAlignment="1" applyProtection="1">
      <alignment horizontal="center"/>
      <protection locked="0"/>
    </xf>
    <xf numFmtId="47" fontId="14" fillId="11" borderId="12" xfId="0" applyNumberFormat="1" applyFont="1" applyFill="1" applyBorder="1" applyAlignment="1" applyProtection="1">
      <alignment horizontal="center"/>
      <protection locked="0"/>
    </xf>
    <xf numFmtId="0" fontId="14" fillId="11" borderId="12" xfId="0" applyFont="1" applyFill="1" applyBorder="1" applyAlignment="1" applyProtection="1">
      <alignment horizontal="center"/>
      <protection locked="0"/>
    </xf>
    <xf numFmtId="47" fontId="14" fillId="0" borderId="0" xfId="0" applyNumberFormat="1" applyFont="1" applyAlignment="1">
      <alignment horizontal="center"/>
    </xf>
    <xf numFmtId="47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23" fillId="0" borderId="0" xfId="2" applyFont="1" applyFill="1" applyAlignment="1">
      <alignment horizontal="center"/>
    </xf>
    <xf numFmtId="47" fontId="23" fillId="11" borderId="2" xfId="2" applyNumberFormat="1" applyFont="1" applyFill="1" applyBorder="1" applyAlignment="1" applyProtection="1">
      <alignment horizontal="center"/>
      <protection locked="0"/>
    </xf>
    <xf numFmtId="0" fontId="23" fillId="11" borderId="2" xfId="2" applyFont="1" applyFill="1" applyBorder="1" applyAlignment="1" applyProtection="1">
      <alignment horizontal="center"/>
      <protection locked="0"/>
    </xf>
    <xf numFmtId="0" fontId="17" fillId="11" borderId="2" xfId="2" applyNumberFormat="1" applyFont="1" applyFill="1" applyBorder="1" applyAlignment="1" applyProtection="1">
      <alignment horizontal="center"/>
    </xf>
    <xf numFmtId="0" fontId="17" fillId="11" borderId="12" xfId="2" applyFont="1" applyFill="1" applyBorder="1" applyAlignment="1" applyProtection="1">
      <alignment horizontal="center"/>
      <protection locked="0"/>
    </xf>
    <xf numFmtId="0" fontId="19" fillId="11" borderId="5" xfId="4" applyFill="1" applyAlignment="1" applyProtection="1">
      <alignment horizontal="left"/>
    </xf>
    <xf numFmtId="0" fontId="24" fillId="0" borderId="9" xfId="4" applyFont="1" applyFill="1" applyBorder="1" applyAlignment="1" applyProtection="1">
      <alignment horizontal="left"/>
    </xf>
    <xf numFmtId="0" fontId="24" fillId="0" borderId="5" xfId="4" applyFont="1" applyFill="1" applyAlignment="1" applyProtection="1">
      <alignment horizontal="left"/>
    </xf>
    <xf numFmtId="0" fontId="26" fillId="0" borderId="0" xfId="0" applyFont="1" applyAlignment="1">
      <alignment horizontal="left"/>
    </xf>
    <xf numFmtId="0" fontId="17" fillId="5" borderId="10" xfId="2" applyFont="1" applyBorder="1" applyProtection="1"/>
    <xf numFmtId="47" fontId="5" fillId="5" borderId="2" xfId="2" applyNumberFormat="1" applyFont="1" applyBorder="1" applyAlignment="1" applyProtection="1">
      <alignment horizontal="center"/>
      <protection locked="0"/>
    </xf>
    <xf numFmtId="0" fontId="5" fillId="5" borderId="2" xfId="2" applyNumberFormat="1" applyFont="1" applyBorder="1" applyAlignment="1" applyProtection="1">
      <alignment horizontal="center"/>
    </xf>
    <xf numFmtId="0" fontId="5" fillId="5" borderId="2" xfId="2" applyFont="1" applyBorder="1" applyAlignment="1" applyProtection="1">
      <alignment horizontal="center"/>
    </xf>
    <xf numFmtId="0" fontId="5" fillId="5" borderId="2" xfId="2" applyFont="1" applyBorder="1" applyAlignment="1" applyProtection="1">
      <alignment horizontal="center"/>
      <protection locked="0"/>
    </xf>
    <xf numFmtId="47" fontId="5" fillId="5" borderId="2" xfId="2" applyNumberFormat="1" applyFont="1" applyBorder="1" applyAlignment="1" applyProtection="1">
      <alignment horizontal="center"/>
    </xf>
    <xf numFmtId="164" fontId="5" fillId="5" borderId="2" xfId="2" applyNumberFormat="1" applyFont="1" applyBorder="1" applyAlignment="1" applyProtection="1">
      <alignment horizontal="center"/>
    </xf>
    <xf numFmtId="164" fontId="5" fillId="5" borderId="2" xfId="2" applyNumberFormat="1" applyFont="1" applyBorder="1" applyAlignment="1" applyProtection="1">
      <alignment horizontal="center"/>
      <protection locked="0"/>
    </xf>
    <xf numFmtId="0" fontId="23" fillId="5" borderId="12" xfId="2" applyFont="1" applyBorder="1" applyProtection="1"/>
    <xf numFmtId="47" fontId="5" fillId="5" borderId="12" xfId="2" applyNumberFormat="1" applyFont="1" applyBorder="1" applyAlignment="1" applyProtection="1">
      <alignment horizontal="center"/>
      <protection locked="0"/>
    </xf>
    <xf numFmtId="0" fontId="5" fillId="5" borderId="12" xfId="2" applyNumberFormat="1" applyFont="1" applyBorder="1" applyAlignment="1" applyProtection="1">
      <alignment horizontal="center"/>
    </xf>
    <xf numFmtId="0" fontId="5" fillId="5" borderId="12" xfId="2" applyFont="1" applyBorder="1" applyAlignment="1" applyProtection="1">
      <alignment horizontal="center"/>
    </xf>
    <xf numFmtId="0" fontId="5" fillId="5" borderId="12" xfId="2" applyFont="1" applyBorder="1" applyAlignment="1" applyProtection="1">
      <alignment horizontal="center"/>
      <protection locked="0"/>
    </xf>
    <xf numFmtId="47" fontId="5" fillId="5" borderId="12" xfId="2" applyNumberFormat="1" applyFont="1" applyBorder="1" applyAlignment="1" applyProtection="1">
      <alignment horizontal="center"/>
    </xf>
    <xf numFmtId="164" fontId="5" fillId="5" borderId="12" xfId="2" applyNumberFormat="1" applyFont="1" applyBorder="1" applyAlignment="1" applyProtection="1">
      <alignment horizontal="center"/>
    </xf>
    <xf numFmtId="164" fontId="5" fillId="5" borderId="12" xfId="2" applyNumberFormat="1" applyFont="1" applyBorder="1" applyAlignment="1" applyProtection="1">
      <alignment horizontal="center"/>
      <protection locked="0"/>
    </xf>
    <xf numFmtId="47" fontId="9" fillId="11" borderId="2" xfId="2" applyNumberFormat="1" applyFont="1" applyFill="1" applyBorder="1" applyAlignment="1" applyProtection="1">
      <alignment horizontal="center"/>
      <protection locked="0"/>
    </xf>
    <xf numFmtId="0" fontId="5" fillId="11" borderId="2" xfId="2" applyFont="1" applyFill="1" applyBorder="1" applyProtection="1">
      <protection locked="0"/>
    </xf>
    <xf numFmtId="47" fontId="5" fillId="11" borderId="2" xfId="2" applyNumberFormat="1" applyFont="1" applyFill="1" applyBorder="1" applyAlignment="1" applyProtection="1">
      <alignment horizontal="center"/>
      <protection locked="0"/>
    </xf>
    <xf numFmtId="0" fontId="5" fillId="11" borderId="2" xfId="2" applyFont="1" applyFill="1" applyBorder="1" applyAlignment="1" applyProtection="1">
      <alignment horizontal="center"/>
      <protection locked="0"/>
    </xf>
    <xf numFmtId="0" fontId="5" fillId="11" borderId="2" xfId="2" applyFont="1" applyFill="1" applyBorder="1" applyAlignment="1" applyProtection="1">
      <alignment horizontal="center"/>
    </xf>
    <xf numFmtId="0" fontId="28" fillId="11" borderId="2" xfId="4" applyFont="1" applyFill="1" applyBorder="1" applyProtection="1">
      <protection locked="0"/>
    </xf>
    <xf numFmtId="0" fontId="28" fillId="11" borderId="5" xfId="4" applyFont="1" applyFill="1" applyProtection="1">
      <protection locked="0"/>
    </xf>
    <xf numFmtId="0" fontId="5" fillId="11" borderId="5" xfId="2" applyFont="1" applyFill="1" applyBorder="1" applyProtection="1">
      <protection locked="0"/>
    </xf>
    <xf numFmtId="0" fontId="5" fillId="11" borderId="11" xfId="2" applyFont="1" applyFill="1" applyBorder="1" applyProtection="1">
      <protection locked="0"/>
    </xf>
    <xf numFmtId="47" fontId="5" fillId="11" borderId="12" xfId="2" applyNumberFormat="1" applyFont="1" applyFill="1" applyBorder="1" applyAlignment="1" applyProtection="1">
      <alignment horizontal="center"/>
      <protection locked="0"/>
    </xf>
    <xf numFmtId="0" fontId="5" fillId="11" borderId="12" xfId="2" applyFont="1" applyFill="1" applyBorder="1" applyAlignment="1" applyProtection="1">
      <alignment horizontal="center"/>
      <protection locked="0"/>
    </xf>
    <xf numFmtId="0" fontId="5" fillId="11" borderId="12" xfId="2" applyFont="1" applyFill="1" applyBorder="1" applyAlignment="1" applyProtection="1">
      <alignment horizontal="center"/>
    </xf>
    <xf numFmtId="47" fontId="28" fillId="11" borderId="5" xfId="4" applyNumberFormat="1" applyFont="1" applyFill="1" applyAlignment="1" applyProtection="1">
      <alignment horizontal="center"/>
      <protection locked="0"/>
    </xf>
    <xf numFmtId="0" fontId="28" fillId="11" borderId="5" xfId="4" applyFont="1" applyFill="1" applyAlignment="1" applyProtection="1">
      <alignment horizontal="center"/>
      <protection locked="0"/>
    </xf>
    <xf numFmtId="0" fontId="28" fillId="11" borderId="5" xfId="4" applyFont="1" applyFill="1" applyAlignment="1" applyProtection="1">
      <alignment horizontal="center"/>
    </xf>
    <xf numFmtId="0" fontId="5" fillId="11" borderId="6" xfId="2" applyFont="1" applyFill="1" applyBorder="1" applyProtection="1">
      <protection locked="0"/>
    </xf>
    <xf numFmtId="0" fontId="28" fillId="11" borderId="6" xfId="4" applyFont="1" applyFill="1" applyBorder="1" applyProtection="1">
      <protection locked="0"/>
    </xf>
    <xf numFmtId="0" fontId="5" fillId="11" borderId="7" xfId="2" applyFont="1" applyFill="1" applyBorder="1" applyProtection="1">
      <protection locked="0"/>
    </xf>
    <xf numFmtId="0" fontId="5" fillId="11" borderId="15" xfId="2" applyFont="1" applyFill="1" applyBorder="1" applyProtection="1">
      <protection locked="0"/>
    </xf>
    <xf numFmtId="0" fontId="5" fillId="11" borderId="12" xfId="2" applyFont="1" applyFill="1" applyBorder="1" applyProtection="1">
      <protection locked="0"/>
    </xf>
    <xf numFmtId="47" fontId="28" fillId="11" borderId="11" xfId="4" applyNumberFormat="1" applyFont="1" applyFill="1" applyBorder="1" applyAlignment="1" applyProtection="1">
      <alignment horizontal="center"/>
      <protection locked="0"/>
    </xf>
    <xf numFmtId="0" fontId="28" fillId="11" borderId="11" xfId="4" applyFont="1" applyFill="1" applyBorder="1" applyAlignment="1" applyProtection="1">
      <alignment horizontal="center"/>
      <protection locked="0"/>
    </xf>
    <xf numFmtId="0" fontId="28" fillId="11" borderId="11" xfId="4" applyFont="1" applyFill="1" applyBorder="1" applyAlignment="1" applyProtection="1">
      <alignment horizontal="center"/>
    </xf>
    <xf numFmtId="0" fontId="28" fillId="8" borderId="5" xfId="4" applyFont="1" applyProtection="1">
      <protection locked="0"/>
    </xf>
    <xf numFmtId="47" fontId="28" fillId="8" borderId="5" xfId="4" applyNumberFormat="1" applyFont="1" applyAlignment="1" applyProtection="1">
      <alignment horizontal="center"/>
      <protection locked="0"/>
    </xf>
    <xf numFmtId="0" fontId="28" fillId="8" borderId="5" xfId="4" applyFont="1" applyAlignment="1" applyProtection="1">
      <alignment horizontal="center"/>
      <protection locked="0"/>
    </xf>
    <xf numFmtId="0" fontId="28" fillId="8" borderId="5" xfId="4" applyFont="1" applyAlignment="1" applyProtection="1">
      <alignment horizontal="center"/>
    </xf>
    <xf numFmtId="0" fontId="28" fillId="8" borderId="11" xfId="4" applyFont="1" applyBorder="1" applyProtection="1">
      <protection locked="0"/>
    </xf>
    <xf numFmtId="47" fontId="28" fillId="8" borderId="11" xfId="4" applyNumberFormat="1" applyFont="1" applyBorder="1" applyAlignment="1" applyProtection="1">
      <alignment horizontal="center"/>
      <protection locked="0"/>
    </xf>
    <xf numFmtId="0" fontId="28" fillId="8" borderId="11" xfId="4" applyFont="1" applyBorder="1" applyAlignment="1" applyProtection="1">
      <alignment horizontal="center"/>
      <protection locked="0"/>
    </xf>
    <xf numFmtId="0" fontId="28" fillId="8" borderId="11" xfId="4" applyFont="1" applyBorder="1" applyAlignment="1" applyProtection="1">
      <alignment horizontal="center"/>
    </xf>
    <xf numFmtId="0" fontId="28" fillId="11" borderId="5" xfId="4" applyFont="1" applyFill="1" applyAlignment="1" applyProtection="1">
      <alignment horizontal="left"/>
      <protection locked="0"/>
    </xf>
    <xf numFmtId="0" fontId="28" fillId="11" borderId="5" xfId="4" applyNumberFormat="1" applyFont="1" applyFill="1" applyAlignment="1" applyProtection="1">
      <alignment horizontal="left"/>
      <protection locked="0"/>
    </xf>
    <xf numFmtId="0" fontId="28" fillId="11" borderId="11" xfId="4" applyFont="1" applyFill="1" applyBorder="1" applyProtection="1">
      <protection locked="0"/>
    </xf>
    <xf numFmtId="0" fontId="28" fillId="11" borderId="11" xfId="4" applyFont="1" applyFill="1" applyBorder="1" applyAlignment="1" applyProtection="1">
      <alignment horizontal="left"/>
      <protection locked="0"/>
    </xf>
    <xf numFmtId="47" fontId="5" fillId="11" borderId="2" xfId="2" applyNumberFormat="1" applyFont="1" applyFill="1" applyBorder="1" applyProtection="1">
      <protection locked="0"/>
    </xf>
    <xf numFmtId="0" fontId="25" fillId="11" borderId="5" xfId="4" applyFont="1" applyFill="1" applyProtection="1">
      <protection locked="0"/>
    </xf>
    <xf numFmtId="0" fontId="25" fillId="11" borderId="5" xfId="4" applyFont="1" applyFill="1" applyAlignment="1" applyProtection="1">
      <alignment horizontal="left"/>
      <protection locked="0"/>
    </xf>
    <xf numFmtId="0" fontId="25" fillId="11" borderId="11" xfId="4" applyFont="1" applyFill="1" applyBorder="1" applyProtection="1">
      <protection locked="0"/>
    </xf>
    <xf numFmtId="0" fontId="25" fillId="11" borderId="11" xfId="4" applyFont="1" applyFill="1" applyBorder="1" applyAlignment="1" applyProtection="1">
      <alignment horizontal="left"/>
      <protection locked="0"/>
    </xf>
    <xf numFmtId="0" fontId="28" fillId="11" borderId="14" xfId="4" applyFont="1" applyFill="1" applyBorder="1" applyProtection="1">
      <protection locked="0"/>
    </xf>
    <xf numFmtId="0" fontId="28" fillId="11" borderId="14" xfId="4" applyNumberFormat="1" applyFont="1" applyFill="1" applyBorder="1" applyAlignment="1" applyProtection="1">
      <alignment horizontal="left"/>
      <protection locked="0"/>
    </xf>
    <xf numFmtId="0" fontId="5" fillId="11" borderId="1" xfId="2" applyFont="1" applyFill="1" applyBorder="1" applyAlignment="1" applyProtection="1">
      <alignment horizontal="center"/>
      <protection locked="0"/>
    </xf>
    <xf numFmtId="0" fontId="5" fillId="11" borderId="1" xfId="2" applyFont="1" applyFill="1" applyBorder="1" applyAlignment="1" applyProtection="1">
      <alignment horizontal="center"/>
    </xf>
    <xf numFmtId="47" fontId="5" fillId="11" borderId="1" xfId="2" applyNumberFormat="1" applyFont="1" applyFill="1" applyBorder="1" applyAlignment="1" applyProtection="1">
      <alignment horizontal="center"/>
      <protection locked="0"/>
    </xf>
    <xf numFmtId="0" fontId="5" fillId="11" borderId="1" xfId="2" applyFont="1" applyFill="1" applyBorder="1" applyProtection="1">
      <protection locked="0"/>
    </xf>
    <xf numFmtId="0" fontId="9" fillId="11" borderId="1" xfId="2" applyFont="1" applyFill="1" applyBorder="1" applyProtection="1">
      <protection locked="0"/>
    </xf>
    <xf numFmtId="0" fontId="28" fillId="11" borderId="5" xfId="4" applyFont="1" applyFill="1" applyAlignment="1" applyProtection="1">
      <alignment horizontal="left"/>
    </xf>
    <xf numFmtId="47" fontId="28" fillId="11" borderId="5" xfId="4" applyNumberFormat="1" applyFont="1" applyFill="1" applyAlignment="1" applyProtection="1">
      <alignment horizontal="center"/>
    </xf>
    <xf numFmtId="0" fontId="28" fillId="11" borderId="5" xfId="4" applyNumberFormat="1" applyFont="1" applyFill="1" applyAlignment="1" applyProtection="1">
      <alignment horizontal="center"/>
    </xf>
    <xf numFmtId="47" fontId="25" fillId="11" borderId="2" xfId="2" applyNumberFormat="1" applyFont="1" applyFill="1" applyBorder="1" applyAlignment="1" applyProtection="1">
      <alignment horizontal="center"/>
      <protection locked="0"/>
    </xf>
    <xf numFmtId="0" fontId="25" fillId="11" borderId="2" xfId="2" applyFont="1" applyFill="1" applyBorder="1" applyAlignment="1" applyProtection="1">
      <alignment horizontal="center"/>
      <protection locked="0"/>
    </xf>
    <xf numFmtId="47" fontId="28" fillId="11" borderId="11" xfId="4" applyNumberFormat="1" applyFont="1" applyFill="1" applyBorder="1" applyAlignment="1" applyProtection="1">
      <alignment horizontal="center"/>
    </xf>
    <xf numFmtId="47" fontId="25" fillId="11" borderId="12" xfId="2" applyNumberFormat="1" applyFont="1" applyFill="1" applyBorder="1" applyAlignment="1" applyProtection="1">
      <alignment horizontal="center"/>
      <protection locked="0"/>
    </xf>
    <xf numFmtId="0" fontId="28" fillId="11" borderId="11" xfId="4" applyNumberFormat="1" applyFont="1" applyFill="1" applyBorder="1" applyAlignment="1" applyProtection="1">
      <alignment horizontal="center"/>
    </xf>
    <xf numFmtId="0" fontId="25" fillId="11" borderId="12" xfId="2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9" fillId="11" borderId="1" xfId="0" applyFont="1" applyFill="1" applyBorder="1" applyAlignment="1" applyProtection="1">
      <alignment horizontal="center"/>
      <protection locked="0"/>
    </xf>
    <xf numFmtId="47" fontId="9" fillId="11" borderId="1" xfId="0" applyNumberFormat="1" applyFont="1" applyFill="1" applyBorder="1" applyAlignment="1" applyProtection="1">
      <alignment horizontal="center"/>
      <protection locked="0"/>
    </xf>
    <xf numFmtId="0" fontId="9" fillId="11" borderId="1" xfId="0" applyFont="1" applyFill="1" applyBorder="1" applyAlignment="1">
      <alignment horizontal="center"/>
    </xf>
    <xf numFmtId="0" fontId="9" fillId="11" borderId="2" xfId="2" applyFont="1" applyFill="1" applyBorder="1" applyAlignment="1" applyProtection="1">
      <alignment horizontal="left"/>
      <protection locked="0"/>
    </xf>
    <xf numFmtId="0" fontId="5" fillId="11" borderId="2" xfId="2" applyFont="1" applyFill="1" applyBorder="1" applyAlignment="1" applyProtection="1">
      <alignment horizontal="left"/>
      <protection locked="0"/>
    </xf>
    <xf numFmtId="0" fontId="28" fillId="11" borderId="11" xfId="4" applyFont="1" applyFill="1" applyBorder="1" applyAlignment="1" applyProtection="1">
      <alignment horizontal="left"/>
    </xf>
    <xf numFmtId="0" fontId="17" fillId="11" borderId="0" xfId="2" applyFont="1" applyFill="1" applyProtection="1">
      <protection locked="0"/>
    </xf>
    <xf numFmtId="0" fontId="17" fillId="11" borderId="1" xfId="2" applyNumberFormat="1" applyFont="1" applyFill="1" applyBorder="1" applyAlignment="1" applyProtection="1">
      <alignment horizontal="center"/>
    </xf>
    <xf numFmtId="0" fontId="9" fillId="11" borderId="2" xfId="2" applyNumberFormat="1" applyFont="1" applyFill="1" applyBorder="1" applyAlignment="1" applyProtection="1">
      <alignment horizontal="center"/>
    </xf>
    <xf numFmtId="0" fontId="17" fillId="11" borderId="5" xfId="4" applyFont="1" applyFill="1" applyProtection="1">
      <protection locked="0"/>
    </xf>
    <xf numFmtId="0" fontId="17" fillId="11" borderId="11" xfId="4" applyFont="1" applyFill="1" applyBorder="1" applyProtection="1">
      <protection locked="0"/>
    </xf>
    <xf numFmtId="0" fontId="23" fillId="11" borderId="2" xfId="2" applyFont="1" applyFill="1" applyBorder="1" applyProtection="1">
      <protection locked="0"/>
    </xf>
    <xf numFmtId="0" fontId="23" fillId="11" borderId="2" xfId="2" applyNumberFormat="1" applyFont="1" applyFill="1" applyBorder="1" applyAlignment="1" applyProtection="1">
      <alignment horizontal="center"/>
    </xf>
    <xf numFmtId="0" fontId="23" fillId="11" borderId="1" xfId="2" applyFont="1" applyFill="1" applyBorder="1" applyAlignment="1" applyProtection="1">
      <alignment horizontal="center"/>
      <protection locked="0"/>
    </xf>
    <xf numFmtId="0" fontId="23" fillId="11" borderId="1" xfId="2" applyNumberFormat="1" applyFont="1" applyFill="1" applyBorder="1" applyAlignment="1" applyProtection="1">
      <alignment horizontal="center"/>
    </xf>
    <xf numFmtId="47" fontId="23" fillId="11" borderId="1" xfId="2" applyNumberFormat="1" applyFont="1" applyFill="1" applyBorder="1" applyAlignment="1" applyProtection="1">
      <alignment horizontal="center"/>
      <protection locked="0"/>
    </xf>
    <xf numFmtId="0" fontId="23" fillId="11" borderId="2" xfId="2" applyFont="1" applyFill="1" applyBorder="1" applyAlignment="1" applyProtection="1">
      <alignment horizontal="left"/>
      <protection locked="0"/>
    </xf>
    <xf numFmtId="0" fontId="23" fillId="11" borderId="12" xfId="2" applyFont="1" applyFill="1" applyBorder="1" applyProtection="1">
      <protection locked="0"/>
    </xf>
    <xf numFmtId="0" fontId="23" fillId="11" borderId="12" xfId="2" applyFont="1" applyFill="1" applyBorder="1" applyAlignment="1" applyProtection="1">
      <alignment horizontal="center"/>
      <protection locked="0"/>
    </xf>
    <xf numFmtId="0" fontId="23" fillId="11" borderId="12" xfId="2" applyNumberFormat="1" applyFont="1" applyFill="1" applyBorder="1" applyAlignment="1" applyProtection="1">
      <alignment horizontal="center"/>
    </xf>
    <xf numFmtId="47" fontId="23" fillId="11" borderId="12" xfId="2" applyNumberFormat="1" applyFont="1" applyFill="1" applyBorder="1" applyAlignment="1" applyProtection="1">
      <alignment horizontal="center"/>
      <protection locked="0"/>
    </xf>
    <xf numFmtId="47" fontId="9" fillId="11" borderId="2" xfId="2" applyNumberFormat="1" applyFont="1" applyFill="1" applyBorder="1" applyAlignment="1" applyProtection="1">
      <alignment horizontal="center"/>
    </xf>
    <xf numFmtId="0" fontId="5" fillId="11" borderId="2" xfId="2" applyFont="1" applyFill="1" applyBorder="1" applyProtection="1"/>
    <xf numFmtId="47" fontId="5" fillId="11" borderId="2" xfId="2" applyNumberFormat="1" applyFont="1" applyFill="1" applyBorder="1" applyAlignment="1" applyProtection="1">
      <alignment horizontal="center"/>
    </xf>
    <xf numFmtId="1" fontId="5" fillId="11" borderId="2" xfId="2" applyNumberFormat="1" applyFont="1" applyFill="1" applyBorder="1" applyAlignment="1" applyProtection="1">
      <alignment horizontal="center"/>
    </xf>
    <xf numFmtId="1" fontId="5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5" fillId="11" borderId="12" xfId="2" applyFont="1" applyFill="1" applyBorder="1" applyProtection="1"/>
    <xf numFmtId="47" fontId="5" fillId="11" borderId="12" xfId="2" applyNumberFormat="1" applyFont="1" applyFill="1" applyBorder="1" applyAlignment="1" applyProtection="1">
      <alignment horizontal="center"/>
    </xf>
    <xf numFmtId="47" fontId="0" fillId="11" borderId="12" xfId="0" applyNumberFormat="1" applyFill="1" applyBorder="1" applyAlignment="1" applyProtection="1">
      <alignment horizontal="center"/>
      <protection locked="0"/>
    </xf>
    <xf numFmtId="1" fontId="5" fillId="11" borderId="12" xfId="2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  <protection locked="0"/>
    </xf>
    <xf numFmtId="1" fontId="5" fillId="11" borderId="12" xfId="2" applyNumberFormat="1" applyFont="1" applyFill="1" applyBorder="1" applyAlignment="1" applyProtection="1">
      <alignment horizontal="center"/>
      <protection locked="0"/>
    </xf>
    <xf numFmtId="0" fontId="9" fillId="11" borderId="3" xfId="2" applyFont="1" applyFill="1" applyBorder="1" applyAlignment="1" applyProtection="1">
      <alignment horizontal="left"/>
      <protection locked="0"/>
    </xf>
    <xf numFmtId="0" fontId="9" fillId="11" borderId="12" xfId="2" applyFont="1" applyFill="1" applyBorder="1" applyAlignment="1" applyProtection="1">
      <alignment horizontal="left"/>
      <protection locked="0"/>
    </xf>
    <xf numFmtId="0" fontId="9" fillId="11" borderId="2" xfId="0" applyFont="1" applyFill="1" applyBorder="1" applyAlignment="1" applyProtection="1">
      <alignment horizontal="center"/>
      <protection locked="0"/>
    </xf>
    <xf numFmtId="0" fontId="9" fillId="11" borderId="2" xfId="0" applyFont="1" applyFill="1" applyBorder="1" applyAlignment="1" applyProtection="1">
      <alignment horizontal="left"/>
      <protection locked="0"/>
    </xf>
    <xf numFmtId="47" fontId="9" fillId="11" borderId="2" xfId="0" applyNumberFormat="1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9" fillId="11" borderId="2" xfId="0" applyFont="1" applyFill="1" applyBorder="1" applyAlignment="1">
      <alignment horizontal="center"/>
    </xf>
    <xf numFmtId="0" fontId="23" fillId="11" borderId="12" xfId="2" applyFont="1" applyFill="1" applyBorder="1" applyProtection="1"/>
    <xf numFmtId="47" fontId="23" fillId="11" borderId="12" xfId="2" applyNumberFormat="1" applyFont="1" applyFill="1" applyBorder="1" applyAlignment="1" applyProtection="1">
      <alignment horizontal="center"/>
    </xf>
    <xf numFmtId="0" fontId="23" fillId="11" borderId="12" xfId="2" applyFont="1" applyFill="1" applyBorder="1" applyAlignment="1" applyProtection="1">
      <alignment horizontal="center"/>
    </xf>
    <xf numFmtId="0" fontId="5" fillId="11" borderId="2" xfId="2" applyNumberFormat="1" applyFont="1" applyFill="1" applyBorder="1" applyAlignment="1" applyProtection="1">
      <alignment horizontal="center"/>
    </xf>
    <xf numFmtId="0" fontId="5" fillId="11" borderId="12" xfId="2" applyNumberFormat="1" applyFont="1" applyFill="1" applyBorder="1" applyAlignment="1" applyProtection="1">
      <alignment horizontal="center"/>
    </xf>
    <xf numFmtId="0" fontId="9" fillId="11" borderId="2" xfId="2" applyNumberFormat="1" applyFont="1" applyFill="1" applyBorder="1" applyAlignment="1" applyProtection="1">
      <alignment horizontal="center"/>
      <protection locked="0"/>
    </xf>
    <xf numFmtId="0" fontId="5" fillId="11" borderId="2" xfId="2" applyNumberFormat="1" applyFont="1" applyFill="1" applyBorder="1" applyAlignment="1" applyProtection="1">
      <alignment horizontal="center"/>
      <protection locked="0"/>
    </xf>
    <xf numFmtId="0" fontId="5" fillId="11" borderId="1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23" fillId="11" borderId="2" xfId="2" applyFont="1" applyFill="1" applyBorder="1" applyAlignment="1" applyProtection="1">
      <alignment horizontal="left"/>
    </xf>
    <xf numFmtId="0" fontId="9" fillId="11" borderId="2" xfId="3" applyFont="1" applyFill="1" applyBorder="1" applyAlignment="1" applyProtection="1">
      <alignment horizontal="center"/>
      <protection locked="0"/>
    </xf>
    <xf numFmtId="0" fontId="9" fillId="11" borderId="12" xfId="3" applyFont="1" applyFill="1" applyBorder="1" applyAlignment="1" applyProtection="1">
      <alignment horizontal="center"/>
      <protection locked="0"/>
    </xf>
    <xf numFmtId="0" fontId="23" fillId="11" borderId="12" xfId="2" applyFont="1" applyFill="1" applyBorder="1" applyAlignment="1" applyProtection="1">
      <alignment horizontal="left"/>
    </xf>
    <xf numFmtId="0" fontId="9" fillId="12" borderId="2" xfId="2" applyFont="1" applyFill="1" applyBorder="1" applyAlignment="1" applyProtection="1">
      <alignment horizontal="center"/>
      <protection locked="0"/>
    </xf>
    <xf numFmtId="0" fontId="5" fillId="12" borderId="2" xfId="2" applyNumberFormat="1" applyFont="1" applyFill="1" applyBorder="1" applyAlignment="1" applyProtection="1">
      <alignment horizontal="center"/>
    </xf>
    <xf numFmtId="0" fontId="5" fillId="12" borderId="2" xfId="2" applyFont="1" applyFill="1" applyBorder="1" applyAlignment="1" applyProtection="1">
      <alignment horizontal="center"/>
      <protection locked="0"/>
    </xf>
    <xf numFmtId="0" fontId="5" fillId="12" borderId="2" xfId="2" applyNumberFormat="1" applyFont="1" applyFill="1" applyBorder="1" applyAlignment="1" applyProtection="1">
      <alignment horizontal="center"/>
      <protection locked="0"/>
    </xf>
    <xf numFmtId="0" fontId="5" fillId="12" borderId="12" xfId="2" applyNumberFormat="1" applyFont="1" applyFill="1" applyBorder="1" applyAlignment="1" applyProtection="1">
      <alignment horizontal="center"/>
    </xf>
    <xf numFmtId="0" fontId="5" fillId="11" borderId="2" xfId="2" applyFont="1" applyFill="1" applyBorder="1" applyAlignment="1" applyProtection="1">
      <alignment horizontal="left"/>
    </xf>
    <xf numFmtId="0" fontId="5" fillId="11" borderId="12" xfId="2" applyFont="1" applyFill="1" applyBorder="1" applyAlignment="1" applyProtection="1">
      <alignment horizontal="left"/>
    </xf>
    <xf numFmtId="0" fontId="12" fillId="11" borderId="2" xfId="0" applyFont="1" applyFill="1" applyBorder="1" applyAlignment="1" applyProtection="1">
      <alignment horizontal="center"/>
      <protection locked="0"/>
    </xf>
    <xf numFmtId="0" fontId="9" fillId="12" borderId="2" xfId="2" applyFont="1" applyFill="1" applyBorder="1" applyProtection="1">
      <protection locked="0"/>
    </xf>
    <xf numFmtId="47" fontId="9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47" fontId="5" fillId="12" borderId="2" xfId="2" applyNumberFormat="1" applyFont="1" applyFill="1" applyBorder="1" applyAlignment="1" applyProtection="1">
      <alignment horizontal="center"/>
      <protection locked="0"/>
    </xf>
    <xf numFmtId="0" fontId="23" fillId="11" borderId="2" xfId="0" applyFont="1" applyFill="1" applyBorder="1" applyProtection="1">
      <protection locked="0"/>
    </xf>
    <xf numFmtId="0" fontId="9" fillId="12" borderId="2" xfId="2" applyFont="1" applyFill="1" applyBorder="1" applyAlignment="1" applyProtection="1">
      <alignment horizontal="center"/>
    </xf>
    <xf numFmtId="0" fontId="20" fillId="11" borderId="2" xfId="0" applyFont="1" applyFill="1" applyBorder="1" applyProtection="1">
      <protection locked="0"/>
    </xf>
    <xf numFmtId="0" fontId="20" fillId="11" borderId="2" xfId="2" applyFont="1" applyFill="1" applyBorder="1" applyProtection="1">
      <protection locked="0"/>
    </xf>
    <xf numFmtId="0" fontId="0" fillId="6" borderId="0" xfId="0" applyFill="1" applyProtection="1">
      <protection locked="0"/>
    </xf>
    <xf numFmtId="0" fontId="9" fillId="12" borderId="12" xfId="2" applyFont="1" applyFill="1" applyBorder="1" applyProtection="1">
      <protection locked="0"/>
    </xf>
    <xf numFmtId="0" fontId="9" fillId="12" borderId="12" xfId="2" applyFont="1" applyFill="1" applyBorder="1" applyAlignment="1" applyProtection="1">
      <alignment horizontal="center"/>
      <protection locked="0"/>
    </xf>
    <xf numFmtId="0" fontId="19" fillId="11" borderId="2" xfId="4" applyFill="1" applyBorder="1" applyAlignment="1" applyProtection="1">
      <alignment horizontal="center"/>
      <protection locked="0"/>
    </xf>
    <xf numFmtId="47" fontId="19" fillId="11" borderId="2" xfId="4" applyNumberFormat="1" applyFill="1" applyBorder="1" applyAlignment="1" applyProtection="1">
      <alignment horizontal="center"/>
      <protection locked="0"/>
    </xf>
    <xf numFmtId="0" fontId="28" fillId="11" borderId="2" xfId="4" applyNumberFormat="1" applyFont="1" applyFill="1" applyBorder="1" applyAlignment="1" applyProtection="1">
      <alignment horizontal="center"/>
      <protection locked="0"/>
    </xf>
    <xf numFmtId="47" fontId="28" fillId="11" borderId="2" xfId="4" applyNumberFormat="1" applyFont="1" applyFill="1" applyBorder="1" applyAlignment="1" applyProtection="1">
      <alignment horizontal="center"/>
      <protection locked="0"/>
    </xf>
    <xf numFmtId="47" fontId="28" fillId="11" borderId="2" xfId="4" applyNumberFormat="1" applyFont="1" applyFill="1" applyBorder="1" applyProtection="1">
      <protection locked="0"/>
    </xf>
    <xf numFmtId="0" fontId="28" fillId="11" borderId="2" xfId="4" applyFont="1" applyFill="1" applyBorder="1" applyAlignment="1" applyProtection="1">
      <alignment horizontal="center"/>
      <protection locked="0"/>
    </xf>
    <xf numFmtId="0" fontId="19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19" fillId="11" borderId="2" xfId="4" applyFill="1" applyBorder="1" applyAlignment="1" applyProtection="1">
      <alignment horizontal="center"/>
    </xf>
    <xf numFmtId="0" fontId="28" fillId="11" borderId="2" xfId="4" applyNumberFormat="1" applyFont="1" applyFill="1" applyBorder="1" applyAlignment="1" applyProtection="1">
      <alignment horizontal="center"/>
    </xf>
    <xf numFmtId="0" fontId="28" fillId="11" borderId="12" xfId="4" applyNumberFormat="1" applyFont="1" applyFill="1" applyBorder="1" applyAlignment="1" applyProtection="1">
      <alignment horizontal="center"/>
    </xf>
    <xf numFmtId="0" fontId="9" fillId="0" borderId="0" xfId="2" applyFont="1" applyFill="1" applyAlignment="1">
      <alignment horizontal="center"/>
    </xf>
    <xf numFmtId="0" fontId="4" fillId="11" borderId="2" xfId="2" applyFont="1" applyFill="1" applyBorder="1" applyProtection="1">
      <protection locked="0"/>
    </xf>
    <xf numFmtId="0" fontId="4" fillId="11" borderId="5" xfId="2" applyFont="1" applyFill="1" applyBorder="1" applyProtection="1">
      <protection locked="0"/>
    </xf>
    <xf numFmtId="0" fontId="3" fillId="11" borderId="2" xfId="2" applyFont="1" applyFill="1" applyBorder="1" applyProtection="1">
      <protection locked="0"/>
    </xf>
    <xf numFmtId="0" fontId="2" fillId="11" borderId="2" xfId="2" applyFont="1" applyFill="1" applyBorder="1" applyProtection="1">
      <protection locked="0"/>
    </xf>
    <xf numFmtId="47" fontId="2" fillId="11" borderId="2" xfId="2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" fillId="11" borderId="2" xfId="2" applyFont="1" applyFill="1" applyBorder="1" applyProtection="1">
      <protection locked="0"/>
    </xf>
    <xf numFmtId="47" fontId="1" fillId="11" borderId="2" xfId="2" applyNumberFormat="1" applyFont="1" applyFill="1" applyBorder="1" applyAlignment="1" applyProtection="1">
      <alignment horizontal="center"/>
      <protection locked="0"/>
    </xf>
    <xf numFmtId="0" fontId="1" fillId="11" borderId="2" xfId="2" applyNumberFormat="1" applyFont="1" applyFill="1" applyBorder="1" applyAlignment="1" applyProtection="1">
      <alignment horizontal="center"/>
      <protection locked="0"/>
    </xf>
    <xf numFmtId="0" fontId="1" fillId="11" borderId="2" xfId="2" applyFont="1" applyFill="1" applyBorder="1" applyAlignment="1" applyProtection="1">
      <alignment horizontal="center"/>
      <protection locked="0"/>
    </xf>
    <xf numFmtId="0" fontId="23" fillId="11" borderId="0" xfId="2" applyFont="1" applyFill="1" applyBorder="1" applyProtection="1">
      <protection locked="0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3.8" x14ac:dyDescent="0.25"/>
  <sheetData>
    <row r="1" spans="1:10" ht="14.4" x14ac:dyDescent="0.25">
      <c r="A1" s="89" t="s">
        <v>51</v>
      </c>
    </row>
    <row r="2" spans="1:10" ht="14.4" x14ac:dyDescent="0.25">
      <c r="A2" s="90"/>
    </row>
    <row r="3" spans="1:10" ht="14.4" x14ac:dyDescent="0.25">
      <c r="A3" s="89" t="s">
        <v>52</v>
      </c>
    </row>
    <row r="4" spans="1:10" ht="14.4" x14ac:dyDescent="0.25">
      <c r="A4" s="90"/>
    </row>
    <row r="5" spans="1:10" ht="16.2" x14ac:dyDescent="0.25">
      <c r="A5" s="89" t="s">
        <v>53</v>
      </c>
    </row>
    <row r="6" spans="1:10" ht="14.4" x14ac:dyDescent="0.25">
      <c r="A6" s="90" t="s">
        <v>58</v>
      </c>
    </row>
    <row r="7" spans="1:10" ht="14.4" x14ac:dyDescent="0.25">
      <c r="A7" s="90"/>
    </row>
    <row r="8" spans="1:10" ht="14.4" x14ac:dyDescent="0.25">
      <c r="A8" s="89" t="s">
        <v>54</v>
      </c>
    </row>
    <row r="9" spans="1:10" ht="14.4" x14ac:dyDescent="0.25">
      <c r="B9" s="90" t="s">
        <v>55</v>
      </c>
    </row>
    <row r="10" spans="1:10" ht="14.4" x14ac:dyDescent="0.25">
      <c r="B10" s="90" t="s">
        <v>56</v>
      </c>
    </row>
    <row r="11" spans="1:10" ht="14.4" x14ac:dyDescent="0.25">
      <c r="A11" s="90"/>
    </row>
    <row r="12" spans="1:10" ht="14.4" x14ac:dyDescent="0.25">
      <c r="A12" s="89" t="s">
        <v>57</v>
      </c>
    </row>
    <row r="13" spans="1:10" ht="14.4" x14ac:dyDescent="0.25">
      <c r="A13" s="90"/>
    </row>
    <row r="14" spans="1:10" ht="14.4" x14ac:dyDescent="0.25">
      <c r="A14" s="99" t="s">
        <v>59</v>
      </c>
      <c r="B14" s="100"/>
      <c r="C14" s="100"/>
      <c r="D14" s="100"/>
    </row>
    <row r="16" spans="1:10" ht="14.4" x14ac:dyDescent="0.3">
      <c r="A16" s="127" t="s">
        <v>99</v>
      </c>
      <c r="B16" s="127"/>
      <c r="C16" s="124"/>
      <c r="D16" s="124"/>
      <c r="E16" s="124"/>
      <c r="F16" s="124"/>
      <c r="G16" s="124"/>
      <c r="H16" s="124"/>
      <c r="I16" s="124"/>
      <c r="J16" s="124"/>
    </row>
    <row r="17" spans="1:10" ht="14.4" x14ac:dyDescent="0.3">
      <c r="A17" s="124">
        <v>1</v>
      </c>
      <c r="B17" s="125" t="s">
        <v>104</v>
      </c>
      <c r="C17" s="124"/>
      <c r="D17" s="124"/>
      <c r="E17" s="124"/>
      <c r="F17" s="124"/>
      <c r="G17" s="124"/>
      <c r="H17" s="124"/>
      <c r="I17" s="124"/>
      <c r="J17" s="124"/>
    </row>
    <row r="18" spans="1:10" ht="14.4" x14ac:dyDescent="0.3">
      <c r="A18" s="124">
        <v>2</v>
      </c>
      <c r="B18" s="125" t="s">
        <v>100</v>
      </c>
      <c r="C18" s="124"/>
      <c r="D18" s="124"/>
      <c r="E18" s="124"/>
      <c r="F18" s="124"/>
      <c r="G18" s="124"/>
      <c r="H18" s="124"/>
      <c r="I18" s="124"/>
      <c r="J18" s="124"/>
    </row>
    <row r="19" spans="1:10" ht="14.4" x14ac:dyDescent="0.3">
      <c r="A19" s="124">
        <v>3</v>
      </c>
      <c r="B19" s="125" t="s">
        <v>103</v>
      </c>
      <c r="C19" s="124"/>
      <c r="D19" s="124"/>
      <c r="E19" s="124"/>
      <c r="F19" s="124"/>
      <c r="G19" s="124"/>
      <c r="H19" s="124"/>
      <c r="I19" s="124"/>
      <c r="J19" s="124"/>
    </row>
    <row r="20" spans="1:10" ht="14.4" x14ac:dyDescent="0.3">
      <c r="A20" s="124">
        <v>4</v>
      </c>
      <c r="B20" s="126" t="s">
        <v>101</v>
      </c>
      <c r="C20" s="124"/>
      <c r="D20" s="124"/>
      <c r="E20" s="124"/>
      <c r="F20" s="124"/>
      <c r="G20" s="124"/>
      <c r="H20" s="124"/>
      <c r="I20" s="124"/>
      <c r="J20" s="124"/>
    </row>
    <row r="21" spans="1:10" ht="14.4" x14ac:dyDescent="0.3">
      <c r="A21" s="124">
        <v>5</v>
      </c>
      <c r="B21" s="125" t="s">
        <v>102</v>
      </c>
      <c r="C21" s="124"/>
      <c r="D21" s="124"/>
      <c r="E21" s="124"/>
      <c r="F21" s="124"/>
      <c r="G21" s="124"/>
      <c r="H21" s="124"/>
      <c r="I21" s="124"/>
      <c r="J21" s="1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</sheetPr>
  <dimension ref="A1:L40"/>
  <sheetViews>
    <sheetView workbookViewId="0">
      <selection activeCell="F19" sqref="F19"/>
    </sheetView>
  </sheetViews>
  <sheetFormatPr defaultRowHeight="13.8" x14ac:dyDescent="0.25"/>
  <cols>
    <col min="1" max="1" width="3.3984375" customWidth="1"/>
    <col min="2" max="2" width="15.3984375" customWidth="1"/>
    <col min="5" max="5" width="9.5" customWidth="1"/>
    <col min="6" max="6" width="9" customWidth="1"/>
    <col min="7" max="7" width="9.5" customWidth="1"/>
    <col min="8" max="8" width="9.3984375" customWidth="1"/>
    <col min="9" max="9" width="9.296875" customWidth="1"/>
    <col min="10" max="10" width="9.6992187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/>
      <c r="C2" s="101"/>
      <c r="D2" s="122"/>
      <c r="E2" s="31"/>
      <c r="F2" s="31"/>
      <c r="G2" s="31"/>
      <c r="H2" s="31"/>
      <c r="I2" s="31"/>
      <c r="J2" s="31"/>
      <c r="K2" s="91">
        <f>SUM(E2:J2)</f>
        <v>0</v>
      </c>
      <c r="L2" s="123"/>
    </row>
    <row r="3" spans="1:12" ht="14.4" x14ac:dyDescent="0.3">
      <c r="A3" s="17">
        <v>2</v>
      </c>
      <c r="B3" s="101"/>
      <c r="C3" s="101"/>
      <c r="D3" s="122"/>
      <c r="E3" s="31"/>
      <c r="F3" s="31"/>
      <c r="G3" s="31"/>
      <c r="H3" s="31"/>
      <c r="I3" s="31"/>
      <c r="J3" s="31"/>
      <c r="K3" s="91">
        <f t="shared" ref="K3:K30" si="0">SUM(E3:J3)</f>
        <v>0</v>
      </c>
      <c r="L3" s="123"/>
    </row>
    <row r="4" spans="1:12" ht="14.4" x14ac:dyDescent="0.3">
      <c r="A4" s="17">
        <v>3</v>
      </c>
      <c r="B4" s="101"/>
      <c r="C4" s="101"/>
      <c r="D4" s="122"/>
      <c r="E4" s="31"/>
      <c r="F4" s="31"/>
      <c r="G4" s="31"/>
      <c r="H4" s="31"/>
      <c r="I4" s="31"/>
      <c r="J4" s="31"/>
      <c r="K4" s="91">
        <f t="shared" si="0"/>
        <v>0</v>
      </c>
      <c r="L4" s="123"/>
    </row>
    <row r="5" spans="1:12" ht="14.4" x14ac:dyDescent="0.3">
      <c r="A5" s="17">
        <v>4</v>
      </c>
      <c r="B5" s="101"/>
      <c r="C5" s="101"/>
      <c r="D5" s="122"/>
      <c r="E5" s="31"/>
      <c r="F5" s="31"/>
      <c r="G5" s="31"/>
      <c r="H5" s="31"/>
      <c r="I5" s="31"/>
      <c r="J5" s="31"/>
      <c r="K5" s="91">
        <f t="shared" si="0"/>
        <v>0</v>
      </c>
      <c r="L5" s="123"/>
    </row>
    <row r="6" spans="1:12" ht="14.4" x14ac:dyDescent="0.3">
      <c r="A6" s="17">
        <v>5</v>
      </c>
      <c r="B6" s="101"/>
      <c r="C6" s="101"/>
      <c r="D6" s="122"/>
      <c r="E6" s="31"/>
      <c r="F6" s="31"/>
      <c r="G6" s="31"/>
      <c r="H6" s="31"/>
      <c r="I6" s="31"/>
      <c r="J6" s="31"/>
      <c r="K6" s="91">
        <f>SUM(E6:J6)</f>
        <v>0</v>
      </c>
      <c r="L6" s="123"/>
    </row>
    <row r="7" spans="1:12" ht="14.4" x14ac:dyDescent="0.3">
      <c r="A7" s="17">
        <v>6</v>
      </c>
      <c r="B7" s="101"/>
      <c r="C7" s="101"/>
      <c r="D7" s="122"/>
      <c r="E7" s="31"/>
      <c r="F7" s="31"/>
      <c r="G7" s="31"/>
      <c r="H7" s="31"/>
      <c r="I7" s="31"/>
      <c r="J7" s="31"/>
      <c r="K7" s="91">
        <f t="shared" si="0"/>
        <v>0</v>
      </c>
      <c r="L7" s="123"/>
    </row>
    <row r="8" spans="1:12" ht="14.4" x14ac:dyDescent="0.3">
      <c r="A8" s="17">
        <v>7</v>
      </c>
      <c r="B8" s="101"/>
      <c r="C8" s="101"/>
      <c r="D8" s="122"/>
      <c r="E8" s="31"/>
      <c r="F8" s="31"/>
      <c r="G8" s="31"/>
      <c r="H8" s="31"/>
      <c r="I8" s="31"/>
      <c r="J8" s="31"/>
      <c r="K8" s="91">
        <f t="shared" si="0"/>
        <v>0</v>
      </c>
      <c r="L8" s="123"/>
    </row>
    <row r="9" spans="1:12" ht="14.4" x14ac:dyDescent="0.3">
      <c r="A9" s="17">
        <v>8</v>
      </c>
      <c r="B9" s="101"/>
      <c r="C9" s="101"/>
      <c r="D9" s="122"/>
      <c r="E9" s="31"/>
      <c r="F9" s="31"/>
      <c r="G9" s="31"/>
      <c r="H9" s="31"/>
      <c r="I9" s="31"/>
      <c r="J9" s="31"/>
      <c r="K9" s="91">
        <f t="shared" si="0"/>
        <v>0</v>
      </c>
      <c r="L9" s="123"/>
    </row>
    <row r="10" spans="1:12" ht="14.4" x14ac:dyDescent="0.3">
      <c r="A10" s="17">
        <v>9</v>
      </c>
      <c r="B10" s="101"/>
      <c r="C10" s="101"/>
      <c r="D10" s="122"/>
      <c r="E10" s="31"/>
      <c r="F10" s="31"/>
      <c r="G10" s="31"/>
      <c r="H10" s="31"/>
      <c r="I10" s="31"/>
      <c r="J10" s="31"/>
      <c r="K10" s="91">
        <f t="shared" si="0"/>
        <v>0</v>
      </c>
      <c r="L10" s="123"/>
    </row>
    <row r="11" spans="1:12" ht="14.4" x14ac:dyDescent="0.3">
      <c r="A11" s="17">
        <v>10</v>
      </c>
      <c r="B11" s="101"/>
      <c r="C11" s="101"/>
      <c r="D11" s="122"/>
      <c r="E11" s="31"/>
      <c r="F11" s="31"/>
      <c r="G11" s="31"/>
      <c r="H11" s="31"/>
      <c r="I11" s="31"/>
      <c r="J11" s="31"/>
      <c r="K11" s="91">
        <f t="shared" si="0"/>
        <v>0</v>
      </c>
      <c r="L11" s="123"/>
    </row>
    <row r="12" spans="1:12" ht="14.4" x14ac:dyDescent="0.3">
      <c r="A12" s="17">
        <v>11</v>
      </c>
      <c r="B12" s="101"/>
      <c r="C12" s="101"/>
      <c r="D12" s="122"/>
      <c r="E12" s="31"/>
      <c r="F12" s="31"/>
      <c r="G12" s="31"/>
      <c r="H12" s="31"/>
      <c r="I12" s="31"/>
      <c r="J12" s="31"/>
      <c r="K12" s="91">
        <f t="shared" si="0"/>
        <v>0</v>
      </c>
      <c r="L12" s="123"/>
    </row>
    <row r="13" spans="1:12" ht="14.4" x14ac:dyDescent="0.3">
      <c r="A13" s="17">
        <v>12</v>
      </c>
      <c r="B13" s="101"/>
      <c r="C13" s="101"/>
      <c r="D13" s="122"/>
      <c r="E13" s="31"/>
      <c r="F13" s="31"/>
      <c r="G13" s="31"/>
      <c r="H13" s="31"/>
      <c r="I13" s="31"/>
      <c r="J13" s="31"/>
      <c r="K13" s="91">
        <f t="shared" si="0"/>
        <v>0</v>
      </c>
      <c r="L13" s="123"/>
    </row>
    <row r="14" spans="1:12" ht="14.4" x14ac:dyDescent="0.3">
      <c r="A14" s="17">
        <v>13</v>
      </c>
      <c r="B14" s="101"/>
      <c r="C14" s="101"/>
      <c r="D14" s="122"/>
      <c r="E14" s="31"/>
      <c r="F14" s="31"/>
      <c r="G14" s="31"/>
      <c r="H14" s="31"/>
      <c r="I14" s="31"/>
      <c r="J14" s="31"/>
      <c r="K14" s="91">
        <f>SUM(E14:J14)</f>
        <v>0</v>
      </c>
      <c r="L14" s="123"/>
    </row>
    <row r="15" spans="1:12" ht="14.4" x14ac:dyDescent="0.3">
      <c r="A15" s="17">
        <v>14</v>
      </c>
      <c r="B15" s="101"/>
      <c r="C15" s="101"/>
      <c r="D15" s="122"/>
      <c r="E15" s="31"/>
      <c r="F15" s="31"/>
      <c r="G15" s="31"/>
      <c r="H15" s="31"/>
      <c r="I15" s="31"/>
      <c r="J15" s="31"/>
      <c r="K15" s="91">
        <f t="shared" si="0"/>
        <v>0</v>
      </c>
      <c r="L15" s="123"/>
    </row>
    <row r="16" spans="1:12" ht="14.4" x14ac:dyDescent="0.3">
      <c r="A16" s="17">
        <v>15</v>
      </c>
      <c r="B16" s="101"/>
      <c r="C16" s="101"/>
      <c r="D16" s="122"/>
      <c r="E16" s="31"/>
      <c r="F16" s="31"/>
      <c r="G16" s="31"/>
      <c r="H16" s="31"/>
      <c r="I16" s="31"/>
      <c r="J16" s="31"/>
      <c r="K16" s="91">
        <f t="shared" si="0"/>
        <v>0</v>
      </c>
      <c r="L16" s="123"/>
    </row>
    <row r="17" spans="1:12" ht="14.4" x14ac:dyDescent="0.3">
      <c r="A17" s="17">
        <v>16</v>
      </c>
      <c r="B17" s="101"/>
      <c r="C17" s="101"/>
      <c r="D17" s="122"/>
      <c r="E17" s="31"/>
      <c r="F17" s="31"/>
      <c r="G17" s="31"/>
      <c r="H17" s="31"/>
      <c r="I17" s="31"/>
      <c r="J17" s="31"/>
      <c r="K17" s="91">
        <f t="shared" si="0"/>
        <v>0</v>
      </c>
      <c r="L17" s="123"/>
    </row>
    <row r="18" spans="1:12" ht="14.4" x14ac:dyDescent="0.3">
      <c r="A18" s="17">
        <v>17</v>
      </c>
      <c r="B18" s="101"/>
      <c r="C18" s="101"/>
      <c r="D18" s="122"/>
      <c r="E18" s="31"/>
      <c r="F18" s="31"/>
      <c r="G18" s="31"/>
      <c r="H18" s="31"/>
      <c r="I18" s="31"/>
      <c r="J18" s="31"/>
      <c r="K18" s="91">
        <f t="shared" si="0"/>
        <v>0</v>
      </c>
      <c r="L18" s="123"/>
    </row>
    <row r="19" spans="1:12" ht="14.4" x14ac:dyDescent="0.3">
      <c r="A19" s="17">
        <v>18</v>
      </c>
      <c r="B19" s="101"/>
      <c r="C19" s="101"/>
      <c r="D19" s="122"/>
      <c r="E19" s="31"/>
      <c r="F19" s="31"/>
      <c r="G19" s="31"/>
      <c r="H19" s="31"/>
      <c r="I19" s="31"/>
      <c r="J19" s="31"/>
      <c r="K19" s="91">
        <f>SUM(E19:J19)</f>
        <v>0</v>
      </c>
      <c r="L19" s="123"/>
    </row>
    <row r="20" spans="1:12" ht="14.4" x14ac:dyDescent="0.3">
      <c r="A20" s="17">
        <v>19</v>
      </c>
      <c r="B20" s="101"/>
      <c r="C20" s="101"/>
      <c r="D20" s="122"/>
      <c r="E20" s="31"/>
      <c r="F20" s="31"/>
      <c r="G20" s="31"/>
      <c r="H20" s="31"/>
      <c r="I20" s="31"/>
      <c r="J20" s="31"/>
      <c r="K20" s="91">
        <f>SUM(E20:J20)</f>
        <v>0</v>
      </c>
      <c r="L20" s="123"/>
    </row>
    <row r="21" spans="1:12" ht="14.4" x14ac:dyDescent="0.3">
      <c r="A21" s="17">
        <v>20</v>
      </c>
      <c r="B21" s="101"/>
      <c r="C21" s="101"/>
      <c r="D21" s="122"/>
      <c r="E21" s="31"/>
      <c r="F21" s="31"/>
      <c r="G21" s="31"/>
      <c r="H21" s="31"/>
      <c r="I21" s="31"/>
      <c r="J21" s="31"/>
      <c r="K21" s="91">
        <f t="shared" si="0"/>
        <v>0</v>
      </c>
      <c r="L21" s="123"/>
    </row>
    <row r="22" spans="1:12" ht="14.4" x14ac:dyDescent="0.3">
      <c r="A22" s="17">
        <v>21</v>
      </c>
      <c r="B22" s="101"/>
      <c r="C22" s="101"/>
      <c r="D22" s="122"/>
      <c r="E22" s="31"/>
      <c r="F22" s="31"/>
      <c r="G22" s="31"/>
      <c r="H22" s="31"/>
      <c r="I22" s="31"/>
      <c r="J22" s="31"/>
      <c r="K22" s="91">
        <f t="shared" si="0"/>
        <v>0</v>
      </c>
      <c r="L22" s="123"/>
    </row>
    <row r="23" spans="1:12" ht="14.4" x14ac:dyDescent="0.3">
      <c r="A23" s="17">
        <v>22</v>
      </c>
      <c r="B23" s="101"/>
      <c r="C23" s="101"/>
      <c r="D23" s="122"/>
      <c r="E23" s="31"/>
      <c r="F23" s="31"/>
      <c r="G23" s="31"/>
      <c r="H23" s="31"/>
      <c r="I23" s="31"/>
      <c r="J23" s="31"/>
      <c r="K23" s="91">
        <f t="shared" si="0"/>
        <v>0</v>
      </c>
      <c r="L23" s="123"/>
    </row>
    <row r="24" spans="1:12" ht="14.4" x14ac:dyDescent="0.3">
      <c r="A24" s="17">
        <v>23</v>
      </c>
      <c r="B24" s="101"/>
      <c r="C24" s="101"/>
      <c r="D24" s="122"/>
      <c r="E24" s="31"/>
      <c r="F24" s="31"/>
      <c r="G24" s="31"/>
      <c r="H24" s="31"/>
      <c r="I24" s="31"/>
      <c r="J24" s="31"/>
      <c r="K24" s="91">
        <f>SUM(E24:J24)</f>
        <v>0</v>
      </c>
      <c r="L24" s="123"/>
    </row>
    <row r="25" spans="1:12" ht="14.4" x14ac:dyDescent="0.3">
      <c r="A25" s="17">
        <v>24</v>
      </c>
      <c r="B25" s="101"/>
      <c r="C25" s="101"/>
      <c r="D25" s="122"/>
      <c r="E25" s="31"/>
      <c r="F25" s="31"/>
      <c r="G25" s="31"/>
      <c r="H25" s="31"/>
      <c r="I25" s="31"/>
      <c r="J25" s="31"/>
      <c r="K25" s="91">
        <f t="shared" si="0"/>
        <v>0</v>
      </c>
      <c r="L25" s="123"/>
    </row>
    <row r="26" spans="1:12" ht="14.4" x14ac:dyDescent="0.3">
      <c r="A26" s="17">
        <v>25</v>
      </c>
      <c r="B26" s="101"/>
      <c r="C26" s="101"/>
      <c r="D26" s="122"/>
      <c r="E26" s="31"/>
      <c r="F26" s="31"/>
      <c r="G26" s="31"/>
      <c r="H26" s="31"/>
      <c r="I26" s="31"/>
      <c r="J26" s="31"/>
      <c r="K26" s="91">
        <f t="shared" si="0"/>
        <v>0</v>
      </c>
      <c r="L26" s="123"/>
    </row>
    <row r="27" spans="1:12" ht="14.4" x14ac:dyDescent="0.3">
      <c r="A27" s="17">
        <v>26</v>
      </c>
      <c r="B27" s="101"/>
      <c r="C27" s="101"/>
      <c r="D27" s="122"/>
      <c r="E27" s="31"/>
      <c r="F27" s="31"/>
      <c r="G27" s="31"/>
      <c r="H27" s="31"/>
      <c r="I27" s="31"/>
      <c r="J27" s="31"/>
      <c r="K27" s="91">
        <f t="shared" si="0"/>
        <v>0</v>
      </c>
      <c r="L27" s="123"/>
    </row>
    <row r="28" spans="1:12" ht="14.4" x14ac:dyDescent="0.3">
      <c r="A28" s="17">
        <v>27</v>
      </c>
      <c r="B28" s="101"/>
      <c r="C28" s="101"/>
      <c r="D28" s="122"/>
      <c r="E28" s="31"/>
      <c r="F28" s="31"/>
      <c r="G28" s="31"/>
      <c r="H28" s="31"/>
      <c r="I28" s="31"/>
      <c r="J28" s="31"/>
      <c r="K28" s="91">
        <f t="shared" si="0"/>
        <v>0</v>
      </c>
      <c r="L28" s="123"/>
    </row>
    <row r="29" spans="1:12" ht="14.4" x14ac:dyDescent="0.3">
      <c r="A29" s="17">
        <v>28</v>
      </c>
      <c r="B29" s="101"/>
      <c r="C29" s="101"/>
      <c r="D29" s="122"/>
      <c r="E29" s="31"/>
      <c r="F29" s="31"/>
      <c r="G29" s="31"/>
      <c r="H29" s="31"/>
      <c r="I29" s="31"/>
      <c r="J29" s="31"/>
      <c r="K29" s="91">
        <f t="shared" si="0"/>
        <v>0</v>
      </c>
      <c r="L29" s="123"/>
    </row>
    <row r="30" spans="1:12" ht="14.4" x14ac:dyDescent="0.3">
      <c r="A30" s="17">
        <v>29</v>
      </c>
      <c r="B30" s="101"/>
      <c r="C30" s="101"/>
      <c r="D30" s="122"/>
      <c r="E30" s="31"/>
      <c r="F30" s="31"/>
      <c r="G30" s="31"/>
      <c r="H30" s="31"/>
      <c r="I30" s="31"/>
      <c r="J30" s="31"/>
      <c r="K30" s="91">
        <f t="shared" si="0"/>
        <v>0</v>
      </c>
      <c r="L30" s="123"/>
    </row>
    <row r="31" spans="1:12" ht="14.4" x14ac:dyDescent="0.3">
      <c r="A31" s="17">
        <v>30</v>
      </c>
      <c r="B31" s="101"/>
      <c r="C31" s="101"/>
      <c r="D31" s="122"/>
      <c r="E31" s="31"/>
      <c r="F31" s="31"/>
      <c r="G31" s="31"/>
      <c r="H31" s="31"/>
      <c r="I31" s="31"/>
      <c r="J31" s="31"/>
      <c r="K31" s="91">
        <f t="shared" ref="K31:K39" si="1">SUM(E31:J31)</f>
        <v>0</v>
      </c>
      <c r="L31" s="123"/>
    </row>
    <row r="32" spans="1:12" ht="14.4" x14ac:dyDescent="0.3">
      <c r="A32" s="17">
        <v>31</v>
      </c>
      <c r="B32" s="101"/>
      <c r="C32" s="101"/>
      <c r="D32" s="122"/>
      <c r="E32" s="31"/>
      <c r="F32" s="31"/>
      <c r="G32" s="31"/>
      <c r="H32" s="31"/>
      <c r="I32" s="31"/>
      <c r="J32" s="31"/>
      <c r="K32" s="91">
        <f t="shared" si="1"/>
        <v>0</v>
      </c>
      <c r="L32" s="123"/>
    </row>
    <row r="33" spans="1:12" ht="14.4" x14ac:dyDescent="0.3">
      <c r="A33" s="17">
        <v>32</v>
      </c>
      <c r="B33" s="101"/>
      <c r="C33" s="101"/>
      <c r="D33" s="122"/>
      <c r="E33" s="31"/>
      <c r="F33" s="31"/>
      <c r="G33" s="31"/>
      <c r="H33" s="31"/>
      <c r="I33" s="31"/>
      <c r="J33" s="31"/>
      <c r="K33" s="91">
        <f t="shared" si="1"/>
        <v>0</v>
      </c>
      <c r="L33" s="123"/>
    </row>
    <row r="34" spans="1:12" ht="14.4" x14ac:dyDescent="0.3">
      <c r="A34" s="17">
        <v>33</v>
      </c>
      <c r="B34" s="101"/>
      <c r="C34" s="101"/>
      <c r="D34" s="122"/>
      <c r="E34" s="31"/>
      <c r="F34" s="31"/>
      <c r="G34" s="31"/>
      <c r="H34" s="31"/>
      <c r="I34" s="31"/>
      <c r="J34" s="31"/>
      <c r="K34" s="91">
        <f t="shared" si="1"/>
        <v>0</v>
      </c>
      <c r="L34" s="123"/>
    </row>
    <row r="35" spans="1:12" ht="14.4" x14ac:dyDescent="0.3">
      <c r="A35" s="17">
        <v>34</v>
      </c>
      <c r="B35" s="101"/>
      <c r="C35" s="101"/>
      <c r="D35" s="122"/>
      <c r="E35" s="31"/>
      <c r="F35" s="31"/>
      <c r="G35" s="31"/>
      <c r="H35" s="31"/>
      <c r="I35" s="31"/>
      <c r="J35" s="31"/>
      <c r="K35" s="91">
        <f t="shared" si="1"/>
        <v>0</v>
      </c>
      <c r="L35" s="123"/>
    </row>
    <row r="36" spans="1:12" ht="14.4" x14ac:dyDescent="0.3">
      <c r="A36" s="17">
        <v>35</v>
      </c>
      <c r="B36" s="101"/>
      <c r="C36" s="101"/>
      <c r="D36" s="122"/>
      <c r="E36" s="31"/>
      <c r="F36" s="31"/>
      <c r="G36" s="31"/>
      <c r="H36" s="31"/>
      <c r="I36" s="31"/>
      <c r="J36" s="31"/>
      <c r="K36" s="91">
        <f t="shared" si="1"/>
        <v>0</v>
      </c>
      <c r="L36" s="123"/>
    </row>
    <row r="37" spans="1:12" ht="14.4" x14ac:dyDescent="0.3">
      <c r="A37" s="17">
        <v>36</v>
      </c>
      <c r="B37" s="101"/>
      <c r="C37" s="101"/>
      <c r="D37" s="122"/>
      <c r="E37" s="31"/>
      <c r="F37" s="31"/>
      <c r="G37" s="31"/>
      <c r="H37" s="31"/>
      <c r="I37" s="31"/>
      <c r="J37" s="31"/>
      <c r="K37" s="91">
        <f t="shared" si="1"/>
        <v>0</v>
      </c>
      <c r="L37" s="123"/>
    </row>
    <row r="38" spans="1:12" ht="14.4" x14ac:dyDescent="0.3">
      <c r="A38" s="17">
        <v>37</v>
      </c>
      <c r="B38" s="101"/>
      <c r="C38" s="101"/>
      <c r="D38" s="122"/>
      <c r="E38" s="31"/>
      <c r="F38" s="31"/>
      <c r="G38" s="31"/>
      <c r="H38" s="31"/>
      <c r="I38" s="31"/>
      <c r="J38" s="31"/>
      <c r="K38" s="91">
        <f t="shared" si="1"/>
        <v>0</v>
      </c>
      <c r="L38" s="123"/>
    </row>
    <row r="39" spans="1:12" ht="14.4" x14ac:dyDescent="0.3">
      <c r="A39" s="17">
        <v>38</v>
      </c>
      <c r="B39" s="101"/>
      <c r="C39" s="101"/>
      <c r="D39" s="122"/>
      <c r="E39" s="31"/>
      <c r="F39" s="31"/>
      <c r="G39" s="31"/>
      <c r="H39" s="31"/>
      <c r="I39" s="31"/>
      <c r="J39" s="31"/>
      <c r="K39" s="91">
        <f t="shared" si="1"/>
        <v>0</v>
      </c>
      <c r="L39" s="123"/>
    </row>
    <row r="40" spans="1:12" ht="14.4" x14ac:dyDescent="0.3">
      <c r="A40" s="17">
        <v>39</v>
      </c>
      <c r="B40" s="101"/>
      <c r="C40" s="101"/>
      <c r="D40" s="122"/>
      <c r="E40" s="31"/>
      <c r="F40" s="31"/>
      <c r="G40" s="31"/>
      <c r="H40" s="31"/>
      <c r="I40" s="31"/>
      <c r="J40" s="31"/>
      <c r="K40" s="91">
        <f t="shared" ref="K40" si="2">SUM(E40:J40)</f>
        <v>0</v>
      </c>
      <c r="L40" s="123"/>
    </row>
  </sheetData>
  <sortState xmlns:xlrd2="http://schemas.microsoft.com/office/spreadsheetml/2017/richdata2" ref="A2:C40">
    <sortCondition ref="A2:A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</sheetPr>
  <dimension ref="A1:L40"/>
  <sheetViews>
    <sheetView workbookViewId="0">
      <selection activeCell="E37" sqref="E37"/>
    </sheetView>
  </sheetViews>
  <sheetFormatPr defaultRowHeight="13.8" x14ac:dyDescent="0.25"/>
  <cols>
    <col min="1" max="1" width="3.796875" customWidth="1"/>
    <col min="2" max="2" width="15.5" customWidth="1"/>
  </cols>
  <sheetData>
    <row r="1" spans="1:12" ht="14.4" x14ac:dyDescent="0.3">
      <c r="A1" s="27"/>
      <c r="B1" s="15" t="s">
        <v>0</v>
      </c>
      <c r="C1" s="15" t="s">
        <v>1</v>
      </c>
      <c r="D1" s="92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33</v>
      </c>
      <c r="K1" s="16" t="s">
        <v>8</v>
      </c>
      <c r="L1" s="92" t="s">
        <v>9</v>
      </c>
    </row>
    <row r="2" spans="1:12" ht="14.4" x14ac:dyDescent="0.3">
      <c r="A2" s="17">
        <v>1</v>
      </c>
      <c r="B2" s="101" t="s">
        <v>25</v>
      </c>
      <c r="C2" s="101" t="s">
        <v>69</v>
      </c>
      <c r="D2" s="94"/>
      <c r="E2" s="31"/>
      <c r="F2" s="31"/>
      <c r="G2" s="31"/>
      <c r="H2" s="31"/>
      <c r="I2" s="31"/>
      <c r="J2" s="31"/>
      <c r="K2" s="91">
        <f>SUM(E2:J2)</f>
        <v>0</v>
      </c>
      <c r="L2" s="93"/>
    </row>
    <row r="3" spans="1:12" ht="14.4" x14ac:dyDescent="0.3">
      <c r="A3" s="17">
        <v>2</v>
      </c>
      <c r="B3" s="101" t="s">
        <v>67</v>
      </c>
      <c r="C3" s="101" t="s">
        <v>86</v>
      </c>
      <c r="D3" s="93"/>
      <c r="E3" s="31"/>
      <c r="F3" s="31"/>
      <c r="G3" s="31"/>
      <c r="H3" s="31"/>
      <c r="I3" s="31"/>
      <c r="J3" s="31"/>
      <c r="K3" s="91">
        <f t="shared" ref="K3:K40" si="0">SUM(E3:J3)</f>
        <v>0</v>
      </c>
      <c r="L3" s="93"/>
    </row>
    <row r="4" spans="1:12" ht="14.4" x14ac:dyDescent="0.3">
      <c r="A4" s="17">
        <v>3</v>
      </c>
      <c r="B4" s="101" t="s">
        <v>72</v>
      </c>
      <c r="C4" s="101" t="s">
        <v>30</v>
      </c>
      <c r="D4" s="93"/>
      <c r="E4" s="31"/>
      <c r="F4" s="31"/>
      <c r="G4" s="31"/>
      <c r="H4" s="31"/>
      <c r="I4" s="31"/>
      <c r="J4" s="31"/>
      <c r="K4" s="91">
        <f t="shared" si="0"/>
        <v>0</v>
      </c>
      <c r="L4" s="93"/>
    </row>
    <row r="5" spans="1:12" ht="14.4" x14ac:dyDescent="0.3">
      <c r="A5" s="17">
        <v>4</v>
      </c>
      <c r="B5" s="101" t="s">
        <v>22</v>
      </c>
      <c r="C5" s="101" t="s">
        <v>66</v>
      </c>
      <c r="D5" s="93"/>
      <c r="E5" s="31"/>
      <c r="F5" s="31"/>
      <c r="G5" s="31"/>
      <c r="H5" s="31"/>
      <c r="I5" s="31"/>
      <c r="J5" s="31"/>
      <c r="K5" s="91">
        <f t="shared" si="0"/>
        <v>0</v>
      </c>
      <c r="L5" s="93"/>
    </row>
    <row r="6" spans="1:12" ht="14.4" x14ac:dyDescent="0.3">
      <c r="A6" s="17">
        <v>5</v>
      </c>
      <c r="B6" s="101" t="s">
        <v>32</v>
      </c>
      <c r="C6" s="101" t="s">
        <v>66</v>
      </c>
      <c r="D6" s="93"/>
      <c r="E6" s="31"/>
      <c r="F6" s="31"/>
      <c r="G6" s="31"/>
      <c r="H6" s="31"/>
      <c r="I6" s="31"/>
      <c r="J6" s="31"/>
      <c r="K6" s="91">
        <f t="shared" si="0"/>
        <v>0</v>
      </c>
      <c r="L6" s="93"/>
    </row>
    <row r="7" spans="1:12" ht="14.4" x14ac:dyDescent="0.3">
      <c r="A7" s="17">
        <v>6</v>
      </c>
      <c r="B7" s="101" t="s">
        <v>83</v>
      </c>
      <c r="C7" s="101" t="s">
        <v>69</v>
      </c>
      <c r="D7" s="93"/>
      <c r="E7" s="31"/>
      <c r="F7" s="31"/>
      <c r="G7" s="31"/>
      <c r="H7" s="31"/>
      <c r="I7" s="31"/>
      <c r="J7" s="31"/>
      <c r="K7" s="91">
        <f t="shared" si="0"/>
        <v>0</v>
      </c>
      <c r="L7" s="93"/>
    </row>
    <row r="8" spans="1:12" ht="14.4" x14ac:dyDescent="0.3">
      <c r="A8" s="17">
        <v>7</v>
      </c>
      <c r="B8" s="101" t="s">
        <v>22</v>
      </c>
      <c r="C8" s="101" t="s">
        <v>62</v>
      </c>
      <c r="D8" s="93"/>
      <c r="E8" s="31"/>
      <c r="F8" s="31"/>
      <c r="G8" s="31"/>
      <c r="H8" s="31"/>
      <c r="I8" s="31"/>
      <c r="J8" s="31"/>
      <c r="K8" s="91">
        <f t="shared" si="0"/>
        <v>0</v>
      </c>
      <c r="L8" s="93"/>
    </row>
    <row r="9" spans="1:12" ht="14.4" x14ac:dyDescent="0.3">
      <c r="A9" s="17">
        <v>8</v>
      </c>
      <c r="B9" s="101" t="s">
        <v>92</v>
      </c>
      <c r="C9" s="101" t="s">
        <v>65</v>
      </c>
      <c r="D9" s="93"/>
      <c r="E9" s="31"/>
      <c r="F9" s="31"/>
      <c r="G9" s="31"/>
      <c r="H9" s="31"/>
      <c r="I9" s="31"/>
      <c r="J9" s="31"/>
      <c r="K9" s="91">
        <f>SUM(E9:J9)</f>
        <v>0</v>
      </c>
      <c r="L9" s="93"/>
    </row>
    <row r="10" spans="1:12" ht="14.4" x14ac:dyDescent="0.3">
      <c r="A10" s="17">
        <v>9</v>
      </c>
      <c r="B10" s="101" t="s">
        <v>26</v>
      </c>
      <c r="C10" s="101" t="s">
        <v>78</v>
      </c>
      <c r="D10" s="93"/>
      <c r="E10" s="31"/>
      <c r="F10" s="31"/>
      <c r="G10" s="31"/>
      <c r="H10" s="31"/>
      <c r="I10" s="31"/>
      <c r="J10" s="31"/>
      <c r="K10" s="91">
        <f t="shared" si="0"/>
        <v>0</v>
      </c>
      <c r="L10" s="93"/>
    </row>
    <row r="11" spans="1:12" ht="14.4" x14ac:dyDescent="0.3">
      <c r="A11" s="17">
        <v>10</v>
      </c>
      <c r="B11" s="101" t="s">
        <v>81</v>
      </c>
      <c r="C11" s="101" t="s">
        <v>82</v>
      </c>
      <c r="D11" s="93"/>
      <c r="E11" s="31"/>
      <c r="F11" s="31"/>
      <c r="G11" s="31"/>
      <c r="H11" s="31"/>
      <c r="I11" s="31"/>
      <c r="J11" s="31"/>
      <c r="K11" s="91">
        <f t="shared" si="0"/>
        <v>0</v>
      </c>
      <c r="L11" s="93"/>
    </row>
    <row r="12" spans="1:12" ht="14.4" x14ac:dyDescent="0.3">
      <c r="A12" s="17">
        <v>11</v>
      </c>
      <c r="B12" s="101" t="s">
        <v>67</v>
      </c>
      <c r="C12" s="101" t="s">
        <v>71</v>
      </c>
      <c r="D12" s="93"/>
      <c r="E12" s="31"/>
      <c r="F12" s="31"/>
      <c r="G12" s="31"/>
      <c r="H12" s="31"/>
      <c r="I12" s="31"/>
      <c r="J12" s="31"/>
      <c r="K12" s="91">
        <f t="shared" si="0"/>
        <v>0</v>
      </c>
      <c r="L12" s="93"/>
    </row>
    <row r="13" spans="1:12" ht="14.4" x14ac:dyDescent="0.3">
      <c r="A13" s="17">
        <v>12</v>
      </c>
      <c r="B13" s="101" t="s">
        <v>90</v>
      </c>
      <c r="C13" s="101" t="s">
        <v>23</v>
      </c>
      <c r="D13" s="93"/>
      <c r="E13" s="31"/>
      <c r="F13" s="31"/>
      <c r="G13" s="31"/>
      <c r="H13" s="31"/>
      <c r="I13" s="31"/>
      <c r="J13" s="31"/>
      <c r="K13" s="91">
        <f t="shared" si="0"/>
        <v>0</v>
      </c>
      <c r="L13" s="93"/>
    </row>
    <row r="14" spans="1:12" ht="14.4" x14ac:dyDescent="0.3">
      <c r="A14" s="17">
        <v>13</v>
      </c>
      <c r="B14" s="101" t="s">
        <v>28</v>
      </c>
      <c r="C14" s="101" t="s">
        <v>74</v>
      </c>
      <c r="D14" s="93"/>
      <c r="E14" s="31"/>
      <c r="F14" s="31"/>
      <c r="G14" s="31"/>
      <c r="H14" s="31"/>
      <c r="I14" s="31"/>
      <c r="J14" s="31"/>
      <c r="K14" s="91">
        <f t="shared" si="0"/>
        <v>0</v>
      </c>
      <c r="L14" s="93"/>
    </row>
    <row r="15" spans="1:12" ht="14.4" x14ac:dyDescent="0.3">
      <c r="A15" s="17">
        <v>14</v>
      </c>
      <c r="B15" s="101" t="s">
        <v>87</v>
      </c>
      <c r="C15" s="101" t="s">
        <v>88</v>
      </c>
      <c r="D15" s="93"/>
      <c r="E15" s="31"/>
      <c r="F15" s="31"/>
      <c r="G15" s="31"/>
      <c r="H15" s="31"/>
      <c r="I15" s="31"/>
      <c r="J15" s="31"/>
      <c r="K15" s="91">
        <f>SUM(E15:J15)</f>
        <v>0</v>
      </c>
      <c r="L15" s="93"/>
    </row>
    <row r="16" spans="1:12" ht="14.4" x14ac:dyDescent="0.3">
      <c r="A16" s="17">
        <v>15</v>
      </c>
      <c r="B16" s="101" t="s">
        <v>22</v>
      </c>
      <c r="C16" s="101" t="s">
        <v>24</v>
      </c>
      <c r="D16" s="93"/>
      <c r="E16" s="31"/>
      <c r="F16" s="31"/>
      <c r="G16" s="31"/>
      <c r="H16" s="31"/>
      <c r="I16" s="31"/>
      <c r="J16" s="31"/>
      <c r="K16" s="91">
        <f t="shared" si="0"/>
        <v>0</v>
      </c>
      <c r="L16" s="93"/>
    </row>
    <row r="17" spans="1:12" ht="14.4" x14ac:dyDescent="0.3">
      <c r="A17" s="17">
        <v>16</v>
      </c>
      <c r="B17" s="101" t="s">
        <v>21</v>
      </c>
      <c r="C17" s="101" t="s">
        <v>77</v>
      </c>
      <c r="D17" s="93"/>
      <c r="E17" s="31"/>
      <c r="F17" s="31"/>
      <c r="G17" s="31"/>
      <c r="H17" s="31"/>
      <c r="I17" s="31"/>
      <c r="J17" s="31"/>
      <c r="K17" s="91">
        <f t="shared" si="0"/>
        <v>0</v>
      </c>
      <c r="L17" s="93"/>
    </row>
    <row r="18" spans="1:12" ht="14.4" x14ac:dyDescent="0.3">
      <c r="A18" s="17">
        <v>17</v>
      </c>
      <c r="B18" s="101" t="s">
        <v>25</v>
      </c>
      <c r="C18" s="101" t="s">
        <v>68</v>
      </c>
      <c r="D18" s="93"/>
      <c r="E18" s="31"/>
      <c r="F18" s="31"/>
      <c r="G18" s="31"/>
      <c r="H18" s="31"/>
      <c r="I18" s="31"/>
      <c r="J18" s="31"/>
      <c r="K18" s="91">
        <f t="shared" si="0"/>
        <v>0</v>
      </c>
      <c r="L18" s="93"/>
    </row>
    <row r="19" spans="1:12" ht="14.4" x14ac:dyDescent="0.3">
      <c r="A19" s="17">
        <v>18</v>
      </c>
      <c r="B19" s="101" t="s">
        <v>87</v>
      </c>
      <c r="C19" s="101" t="s">
        <v>70</v>
      </c>
      <c r="D19" s="93"/>
      <c r="E19" s="31"/>
      <c r="F19" s="31"/>
      <c r="G19" s="31"/>
      <c r="H19" s="31"/>
      <c r="I19" s="31"/>
      <c r="J19" s="31"/>
      <c r="K19" s="91">
        <f t="shared" si="0"/>
        <v>0</v>
      </c>
      <c r="L19" s="93"/>
    </row>
    <row r="20" spans="1:12" ht="14.4" x14ac:dyDescent="0.3">
      <c r="A20" s="17">
        <v>19</v>
      </c>
      <c r="B20" s="101" t="s">
        <v>79</v>
      </c>
      <c r="C20" s="101" t="s">
        <v>80</v>
      </c>
      <c r="D20" s="93"/>
      <c r="E20" s="31"/>
      <c r="F20" s="31"/>
      <c r="G20" s="31"/>
      <c r="H20" s="31"/>
      <c r="I20" s="31"/>
      <c r="J20" s="31"/>
      <c r="K20" s="91">
        <f t="shared" si="0"/>
        <v>0</v>
      </c>
      <c r="L20" s="93"/>
    </row>
    <row r="21" spans="1:12" ht="14.4" x14ac:dyDescent="0.3">
      <c r="A21" s="17">
        <v>20</v>
      </c>
      <c r="B21" s="101" t="s">
        <v>28</v>
      </c>
      <c r="C21" s="101" t="s">
        <v>73</v>
      </c>
      <c r="D21" s="93"/>
      <c r="E21" s="31"/>
      <c r="F21" s="31"/>
      <c r="G21" s="31"/>
      <c r="H21" s="31"/>
      <c r="I21" s="31"/>
      <c r="J21" s="31"/>
      <c r="K21" s="91">
        <f t="shared" si="0"/>
        <v>0</v>
      </c>
      <c r="L21" s="93"/>
    </row>
    <row r="22" spans="1:12" ht="14.4" x14ac:dyDescent="0.3">
      <c r="A22" s="17">
        <v>21</v>
      </c>
      <c r="B22" s="101" t="s">
        <v>83</v>
      </c>
      <c r="C22" s="101" t="s">
        <v>85</v>
      </c>
      <c r="D22" s="93"/>
      <c r="E22" s="31"/>
      <c r="F22" s="31"/>
      <c r="G22" s="31"/>
      <c r="H22" s="31"/>
      <c r="I22" s="31"/>
      <c r="J22" s="31"/>
      <c r="K22" s="91">
        <f t="shared" si="0"/>
        <v>0</v>
      </c>
      <c r="L22" s="93"/>
    </row>
    <row r="23" spans="1:12" ht="14.4" x14ac:dyDescent="0.3">
      <c r="A23" s="17">
        <v>22</v>
      </c>
      <c r="B23" s="101" t="s">
        <v>92</v>
      </c>
      <c r="C23" s="101" t="s">
        <v>93</v>
      </c>
      <c r="D23" s="93"/>
      <c r="E23" s="31"/>
      <c r="F23" s="31"/>
      <c r="G23" s="31"/>
      <c r="H23" s="31"/>
      <c r="I23" s="31"/>
      <c r="J23" s="31"/>
      <c r="K23" s="91">
        <f t="shared" si="0"/>
        <v>0</v>
      </c>
      <c r="L23" s="93"/>
    </row>
    <row r="24" spans="1:12" ht="14.4" x14ac:dyDescent="0.3">
      <c r="A24" s="17">
        <v>23</v>
      </c>
      <c r="B24" s="101" t="s">
        <v>60</v>
      </c>
      <c r="C24" s="101" t="s">
        <v>27</v>
      </c>
      <c r="D24" s="93"/>
      <c r="E24" s="31"/>
      <c r="F24" s="31"/>
      <c r="G24" s="31"/>
      <c r="H24" s="31"/>
      <c r="I24" s="31"/>
      <c r="J24" s="31"/>
      <c r="K24" s="91">
        <f t="shared" si="0"/>
        <v>0</v>
      </c>
      <c r="L24" s="93"/>
    </row>
    <row r="25" spans="1:12" ht="14.4" x14ac:dyDescent="0.3">
      <c r="A25" s="17">
        <v>24</v>
      </c>
      <c r="B25" s="101" t="s">
        <v>22</v>
      </c>
      <c r="C25" s="101" t="s">
        <v>64</v>
      </c>
      <c r="D25" s="93"/>
      <c r="E25" s="31"/>
      <c r="F25" s="31"/>
      <c r="G25" s="31"/>
      <c r="H25" s="31"/>
      <c r="I25" s="31"/>
      <c r="J25" s="31"/>
      <c r="K25" s="91">
        <f t="shared" si="0"/>
        <v>0</v>
      </c>
      <c r="L25" s="93"/>
    </row>
    <row r="26" spans="1:12" ht="14.4" x14ac:dyDescent="0.3">
      <c r="A26" s="17">
        <v>25</v>
      </c>
      <c r="B26" s="101" t="s">
        <v>75</v>
      </c>
      <c r="C26" s="101" t="s">
        <v>76</v>
      </c>
      <c r="D26" s="93"/>
      <c r="E26" s="31"/>
      <c r="F26" s="31"/>
      <c r="G26" s="31"/>
      <c r="H26" s="31"/>
      <c r="I26" s="31"/>
      <c r="J26" s="31"/>
      <c r="K26" s="91">
        <f t="shared" si="0"/>
        <v>0</v>
      </c>
      <c r="L26" s="93"/>
    </row>
    <row r="27" spans="1:12" ht="14.4" x14ac:dyDescent="0.3">
      <c r="A27" s="17">
        <v>26</v>
      </c>
      <c r="B27" s="101" t="s">
        <v>87</v>
      </c>
      <c r="C27" s="101" t="s">
        <v>89</v>
      </c>
      <c r="D27" s="93"/>
      <c r="E27" s="31"/>
      <c r="F27" s="31"/>
      <c r="G27" s="31"/>
      <c r="H27" s="31"/>
      <c r="I27" s="31"/>
      <c r="J27" s="31"/>
      <c r="K27" s="91">
        <f t="shared" si="0"/>
        <v>0</v>
      </c>
      <c r="L27" s="93"/>
    </row>
    <row r="28" spans="1:12" ht="14.4" x14ac:dyDescent="0.3">
      <c r="A28" s="17">
        <v>27</v>
      </c>
      <c r="B28" s="101" t="s">
        <v>90</v>
      </c>
      <c r="C28" s="101" t="s">
        <v>91</v>
      </c>
      <c r="D28" s="93"/>
      <c r="E28" s="31"/>
      <c r="F28" s="31"/>
      <c r="G28" s="31"/>
      <c r="H28" s="31"/>
      <c r="I28" s="31"/>
      <c r="J28" s="31"/>
      <c r="K28" s="91">
        <f t="shared" si="0"/>
        <v>0</v>
      </c>
      <c r="L28" s="93"/>
    </row>
    <row r="29" spans="1:12" ht="14.4" x14ac:dyDescent="0.3">
      <c r="A29" s="17">
        <v>28</v>
      </c>
      <c r="B29" s="101" t="s">
        <v>95</v>
      </c>
      <c r="C29" s="101" t="s">
        <v>96</v>
      </c>
      <c r="D29" s="93"/>
      <c r="E29" s="31"/>
      <c r="F29" s="31"/>
      <c r="G29" s="31"/>
      <c r="H29" s="31"/>
      <c r="I29" s="31"/>
      <c r="J29" s="31"/>
      <c r="K29" s="91">
        <f t="shared" si="0"/>
        <v>0</v>
      </c>
      <c r="L29" s="93"/>
    </row>
    <row r="30" spans="1:12" ht="14.4" x14ac:dyDescent="0.3">
      <c r="A30" s="17">
        <v>29</v>
      </c>
      <c r="B30" s="101" t="s">
        <v>83</v>
      </c>
      <c r="C30" s="101" t="s">
        <v>84</v>
      </c>
      <c r="D30" s="93"/>
      <c r="E30" s="31"/>
      <c r="F30" s="31"/>
      <c r="G30" s="31"/>
      <c r="H30" s="31"/>
      <c r="I30" s="31"/>
      <c r="J30" s="31"/>
      <c r="K30" s="91">
        <f t="shared" si="0"/>
        <v>0</v>
      </c>
      <c r="L30" s="93"/>
    </row>
    <row r="31" spans="1:12" ht="14.4" x14ac:dyDescent="0.3">
      <c r="A31" s="17">
        <v>30</v>
      </c>
      <c r="B31" s="101" t="s">
        <v>92</v>
      </c>
      <c r="C31" s="101" t="s">
        <v>94</v>
      </c>
      <c r="D31" s="93"/>
      <c r="E31" s="31"/>
      <c r="F31" s="31"/>
      <c r="G31" s="31"/>
      <c r="H31" s="31"/>
      <c r="I31" s="31"/>
      <c r="J31" s="31"/>
      <c r="K31" s="91">
        <f t="shared" si="0"/>
        <v>0</v>
      </c>
      <c r="L31" s="93"/>
    </row>
    <row r="32" spans="1:12" ht="14.4" x14ac:dyDescent="0.3">
      <c r="A32" s="17">
        <v>31</v>
      </c>
      <c r="B32" s="101" t="s">
        <v>28</v>
      </c>
      <c r="C32" s="101" t="s">
        <v>29</v>
      </c>
      <c r="D32" s="93"/>
      <c r="E32" s="31"/>
      <c r="F32" s="31"/>
      <c r="G32" s="31"/>
      <c r="H32" s="31"/>
      <c r="I32" s="31"/>
      <c r="J32" s="31"/>
      <c r="K32" s="91">
        <f t="shared" si="0"/>
        <v>0</v>
      </c>
      <c r="L32" s="93"/>
    </row>
    <row r="33" spans="1:12" ht="14.4" x14ac:dyDescent="0.3">
      <c r="A33" s="17">
        <v>32</v>
      </c>
      <c r="B33" s="101" t="s">
        <v>21</v>
      </c>
      <c r="C33" s="101" t="s">
        <v>71</v>
      </c>
      <c r="D33" s="93"/>
      <c r="E33" s="31"/>
      <c r="F33" s="31"/>
      <c r="G33" s="31"/>
      <c r="H33" s="31"/>
      <c r="I33" s="31"/>
      <c r="J33" s="31"/>
      <c r="K33" s="91">
        <f t="shared" si="0"/>
        <v>0</v>
      </c>
      <c r="L33" s="93"/>
    </row>
    <row r="34" spans="1:12" ht="14.4" x14ac:dyDescent="0.3">
      <c r="A34" s="17">
        <v>33</v>
      </c>
      <c r="B34" s="101" t="s">
        <v>32</v>
      </c>
      <c r="C34" s="101" t="s">
        <v>31</v>
      </c>
      <c r="D34" s="93"/>
      <c r="E34" s="31"/>
      <c r="F34" s="31"/>
      <c r="G34" s="31"/>
      <c r="H34" s="31"/>
      <c r="I34" s="31"/>
      <c r="J34" s="31"/>
      <c r="K34" s="91">
        <f t="shared" si="0"/>
        <v>0</v>
      </c>
      <c r="L34" s="93"/>
    </row>
    <row r="35" spans="1:12" ht="14.4" x14ac:dyDescent="0.3">
      <c r="A35" s="17">
        <v>34</v>
      </c>
      <c r="B35" s="101" t="s">
        <v>95</v>
      </c>
      <c r="C35" s="101" t="s">
        <v>63</v>
      </c>
      <c r="D35" s="93"/>
      <c r="E35" s="31"/>
      <c r="F35" s="31"/>
      <c r="G35" s="31"/>
      <c r="H35" s="31"/>
      <c r="I35" s="31"/>
      <c r="J35" s="31"/>
      <c r="K35" s="91">
        <f t="shared" si="0"/>
        <v>0</v>
      </c>
      <c r="L35" s="93"/>
    </row>
    <row r="36" spans="1:12" ht="14.4" x14ac:dyDescent="0.3">
      <c r="A36" s="17">
        <v>35</v>
      </c>
      <c r="B36" s="101" t="s">
        <v>28</v>
      </c>
      <c r="C36" s="101" t="s">
        <v>61</v>
      </c>
      <c r="D36" s="93"/>
      <c r="E36" s="31"/>
      <c r="F36" s="31"/>
      <c r="G36" s="31"/>
      <c r="H36" s="31"/>
      <c r="I36" s="31"/>
      <c r="J36" s="31"/>
      <c r="K36" s="91">
        <f t="shared" si="0"/>
        <v>0</v>
      </c>
      <c r="L36" s="93"/>
    </row>
    <row r="37" spans="1:12" ht="14.4" x14ac:dyDescent="0.3">
      <c r="A37" s="17">
        <v>36</v>
      </c>
      <c r="B37" s="101" t="s">
        <v>98</v>
      </c>
      <c r="C37" s="101" t="s">
        <v>97</v>
      </c>
      <c r="D37" s="93"/>
      <c r="E37" s="31"/>
      <c r="F37" s="31"/>
      <c r="G37" s="31"/>
      <c r="H37" s="31"/>
      <c r="I37" s="31"/>
      <c r="J37" s="31"/>
      <c r="K37" s="91">
        <f t="shared" si="0"/>
        <v>0</v>
      </c>
      <c r="L37" s="93"/>
    </row>
    <row r="38" spans="1:12" ht="14.4" x14ac:dyDescent="0.3">
      <c r="A38" s="17">
        <v>15</v>
      </c>
      <c r="B38" s="101"/>
      <c r="C38" s="101"/>
      <c r="D38" s="93"/>
      <c r="E38" s="31"/>
      <c r="F38" s="31"/>
      <c r="G38" s="31"/>
      <c r="H38" s="31"/>
      <c r="I38" s="31"/>
      <c r="J38" s="31"/>
      <c r="K38" s="91">
        <f t="shared" si="0"/>
        <v>0</v>
      </c>
      <c r="L38" s="93"/>
    </row>
    <row r="39" spans="1:12" ht="14.4" x14ac:dyDescent="0.3">
      <c r="A39" s="17">
        <v>16</v>
      </c>
      <c r="B39" s="101"/>
      <c r="C39" s="101"/>
      <c r="D39" s="93"/>
      <c r="E39" s="31"/>
      <c r="F39" s="31"/>
      <c r="G39" s="31"/>
      <c r="H39" s="31"/>
      <c r="I39" s="31"/>
      <c r="J39" s="31"/>
      <c r="K39" s="91">
        <f t="shared" si="0"/>
        <v>0</v>
      </c>
      <c r="L39" s="93"/>
    </row>
    <row r="40" spans="1:12" ht="14.4" x14ac:dyDescent="0.3">
      <c r="A40" s="17">
        <v>17</v>
      </c>
      <c r="B40" s="101"/>
      <c r="C40" s="101"/>
      <c r="D40" s="93"/>
      <c r="E40" s="31"/>
      <c r="F40" s="31"/>
      <c r="G40" s="31"/>
      <c r="H40" s="31"/>
      <c r="I40" s="31"/>
      <c r="J40" s="31"/>
      <c r="K40" s="91">
        <f t="shared" si="0"/>
        <v>0</v>
      </c>
      <c r="L40" s="93"/>
    </row>
  </sheetData>
  <sortState xmlns:xlrd2="http://schemas.microsoft.com/office/spreadsheetml/2017/richdata2" ref="A2:C36">
    <sortCondition ref="A2:A3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63"/>
  <sheetViews>
    <sheetView zoomScaleNormal="100" workbookViewId="0">
      <pane ySplit="1" topLeftCell="A2" activePane="bottomLeft" state="frozen"/>
      <selection pane="bottomLeft" sqref="A1:L17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3.59765625" style="12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36" customFormat="1" ht="14.4" x14ac:dyDescent="0.3">
      <c r="A1" s="171"/>
      <c r="B1" s="174" t="s">
        <v>0</v>
      </c>
      <c r="C1" s="174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38" customFormat="1" ht="14.4" x14ac:dyDescent="0.3">
      <c r="A2" s="194">
        <v>1</v>
      </c>
      <c r="B2" s="387" t="s">
        <v>67</v>
      </c>
      <c r="C2" s="387" t="s">
        <v>86</v>
      </c>
      <c r="D2" s="244">
        <v>4.0509259259259258E-4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21" si="0">SUM(E2:J2)</f>
        <v>90</v>
      </c>
      <c r="L2" s="244">
        <v>3.5185185185185185E-3</v>
      </c>
    </row>
    <row r="3" spans="1:12" s="139" customFormat="1" ht="14.4" x14ac:dyDescent="0.3">
      <c r="A3" s="194">
        <v>2</v>
      </c>
      <c r="B3" s="387" t="s">
        <v>28</v>
      </c>
      <c r="C3" s="387" t="s">
        <v>247</v>
      </c>
      <c r="D3" s="244">
        <v>2.3495370370370372E-4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3.8888888888888888E-3</v>
      </c>
    </row>
    <row r="4" spans="1:12" s="138" customFormat="1" ht="14.4" x14ac:dyDescent="0.3">
      <c r="A4" s="194">
        <v>3</v>
      </c>
      <c r="B4" s="387" t="s">
        <v>243</v>
      </c>
      <c r="C4" s="387" t="s">
        <v>252</v>
      </c>
      <c r="D4" s="244">
        <v>5.7870370370370367E-4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15</v>
      </c>
      <c r="K4" s="246">
        <f t="shared" si="0"/>
        <v>90</v>
      </c>
      <c r="L4" s="244">
        <v>4.2129629629629626E-3</v>
      </c>
    </row>
    <row r="5" spans="1:12" s="108" customFormat="1" ht="14.4" x14ac:dyDescent="0.3">
      <c r="A5" s="194">
        <v>4</v>
      </c>
      <c r="B5" s="388" t="s">
        <v>67</v>
      </c>
      <c r="C5" s="388" t="s">
        <v>255</v>
      </c>
      <c r="D5" s="244">
        <v>2.3368055555555558E-4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15</v>
      </c>
      <c r="K5" s="246">
        <f t="shared" si="0"/>
        <v>90</v>
      </c>
      <c r="L5" s="244">
        <v>4.386574074074074E-3</v>
      </c>
    </row>
    <row r="6" spans="1:12" s="139" customFormat="1" ht="14.4" x14ac:dyDescent="0.3">
      <c r="A6" s="194">
        <v>5</v>
      </c>
      <c r="B6" s="247" t="s">
        <v>249</v>
      </c>
      <c r="C6" s="247" t="s">
        <v>250</v>
      </c>
      <c r="D6" s="244">
        <v>2.681712962962963E-4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0</v>
      </c>
      <c r="K6" s="246">
        <f t="shared" si="0"/>
        <v>75</v>
      </c>
      <c r="L6" s="244">
        <v>4.8611111111111112E-3</v>
      </c>
    </row>
    <row r="7" spans="1:12" s="139" customFormat="1" ht="14.4" x14ac:dyDescent="0.3">
      <c r="A7" s="194">
        <v>6</v>
      </c>
      <c r="B7" s="247" t="s">
        <v>306</v>
      </c>
      <c r="C7" s="247" t="s">
        <v>307</v>
      </c>
      <c r="D7" s="244">
        <v>3.4560185185185182E-4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0</v>
      </c>
      <c r="K7" s="246">
        <f t="shared" si="0"/>
        <v>75</v>
      </c>
      <c r="L7" s="244">
        <v>4.8611111111111112E-3</v>
      </c>
    </row>
    <row r="8" spans="1:12" s="138" customFormat="1" ht="14.4" x14ac:dyDescent="0.3">
      <c r="A8" s="194">
        <v>7</v>
      </c>
      <c r="B8" s="247" t="s">
        <v>79</v>
      </c>
      <c r="C8" s="247" t="s">
        <v>97</v>
      </c>
      <c r="D8" s="244">
        <v>4.9768518518518521E-4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0</v>
      </c>
      <c r="K8" s="246">
        <f t="shared" si="0"/>
        <v>75</v>
      </c>
      <c r="L8" s="244">
        <v>4.8611111111111112E-3</v>
      </c>
    </row>
    <row r="9" spans="1:12" s="139" customFormat="1" ht="14.4" x14ac:dyDescent="0.3">
      <c r="A9" s="194">
        <v>8</v>
      </c>
      <c r="B9" s="387" t="s">
        <v>67</v>
      </c>
      <c r="C9" s="387" t="s">
        <v>66</v>
      </c>
      <c r="D9" s="244">
        <v>6.018518518518519E-4</v>
      </c>
      <c r="E9" s="245">
        <v>15</v>
      </c>
      <c r="F9" s="245">
        <v>15</v>
      </c>
      <c r="G9" s="245">
        <v>15</v>
      </c>
      <c r="H9" s="245">
        <v>15</v>
      </c>
      <c r="I9" s="245">
        <v>15</v>
      </c>
      <c r="J9" s="245">
        <v>0</v>
      </c>
      <c r="K9" s="246">
        <f t="shared" si="0"/>
        <v>75</v>
      </c>
      <c r="L9" s="244">
        <v>4.8611111111111112E-3</v>
      </c>
    </row>
    <row r="10" spans="1:12" s="108" customFormat="1" ht="14.4" x14ac:dyDescent="0.3">
      <c r="A10" s="194">
        <v>9</v>
      </c>
      <c r="B10" s="247" t="s">
        <v>79</v>
      </c>
      <c r="C10" s="247" t="s">
        <v>251</v>
      </c>
      <c r="D10" s="244">
        <v>6.8287037037037036E-4</v>
      </c>
      <c r="E10" s="245">
        <v>15</v>
      </c>
      <c r="F10" s="245">
        <v>15</v>
      </c>
      <c r="G10" s="245">
        <v>15</v>
      </c>
      <c r="H10" s="245">
        <v>15</v>
      </c>
      <c r="I10" s="245">
        <v>15</v>
      </c>
      <c r="J10" s="245">
        <v>0</v>
      </c>
      <c r="K10" s="246">
        <f t="shared" si="0"/>
        <v>75</v>
      </c>
      <c r="L10" s="244">
        <v>4.8611111111111112E-3</v>
      </c>
    </row>
    <row r="11" spans="1:12" s="138" customFormat="1" ht="14.4" x14ac:dyDescent="0.3">
      <c r="A11" s="194">
        <v>10</v>
      </c>
      <c r="B11" s="387" t="s">
        <v>28</v>
      </c>
      <c r="C11" s="387" t="s">
        <v>74</v>
      </c>
      <c r="D11" s="244">
        <v>6.2500000000000001E-4</v>
      </c>
      <c r="E11" s="245">
        <v>15</v>
      </c>
      <c r="F11" s="245">
        <v>15</v>
      </c>
      <c r="G11" s="245">
        <v>15</v>
      </c>
      <c r="H11" s="245">
        <v>0</v>
      </c>
      <c r="I11" s="245">
        <v>0</v>
      </c>
      <c r="J11" s="245">
        <v>0</v>
      </c>
      <c r="K11" s="246">
        <f t="shared" si="0"/>
        <v>45</v>
      </c>
      <c r="L11" s="244">
        <v>4.8611111111111112E-3</v>
      </c>
    </row>
    <row r="12" spans="1:12" s="139" customFormat="1" ht="14.4" x14ac:dyDescent="0.3">
      <c r="A12" s="194">
        <v>11</v>
      </c>
      <c r="B12" s="387" t="s">
        <v>253</v>
      </c>
      <c r="C12" s="387" t="s">
        <v>65</v>
      </c>
      <c r="D12" s="244">
        <v>1.2731481481481483E-3</v>
      </c>
      <c r="E12" s="245">
        <v>15</v>
      </c>
      <c r="F12" s="245">
        <v>15</v>
      </c>
      <c r="G12" s="245">
        <v>15</v>
      </c>
      <c r="H12" s="245">
        <v>0</v>
      </c>
      <c r="I12" s="245">
        <v>0</v>
      </c>
      <c r="J12" s="245">
        <v>0</v>
      </c>
      <c r="K12" s="246">
        <f t="shared" si="0"/>
        <v>45</v>
      </c>
      <c r="L12" s="244">
        <v>4.8611111111111112E-3</v>
      </c>
    </row>
    <row r="13" spans="1:12" s="139" customFormat="1" ht="14.4" x14ac:dyDescent="0.3">
      <c r="A13" s="194">
        <v>12</v>
      </c>
      <c r="B13" s="387" t="s">
        <v>249</v>
      </c>
      <c r="C13" s="387" t="s">
        <v>200</v>
      </c>
      <c r="D13" s="244">
        <v>2.9976851851851853E-3</v>
      </c>
      <c r="E13" s="245">
        <v>15</v>
      </c>
      <c r="F13" s="245">
        <v>15</v>
      </c>
      <c r="G13" s="245">
        <v>0</v>
      </c>
      <c r="H13" s="245">
        <v>0</v>
      </c>
      <c r="I13" s="245">
        <v>0</v>
      </c>
      <c r="J13" s="245">
        <v>0</v>
      </c>
      <c r="K13" s="246">
        <f t="shared" si="0"/>
        <v>30</v>
      </c>
      <c r="L13" s="244">
        <v>4.8611111111111112E-3</v>
      </c>
    </row>
    <row r="14" spans="1:12" s="108" customFormat="1" ht="14.4" x14ac:dyDescent="0.3">
      <c r="A14" s="194">
        <v>13</v>
      </c>
      <c r="B14" s="388" t="s">
        <v>245</v>
      </c>
      <c r="C14" s="388" t="s">
        <v>246</v>
      </c>
      <c r="D14" s="244">
        <v>2.5462962962962961E-4</v>
      </c>
      <c r="E14" s="245">
        <v>15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6">
        <f t="shared" si="0"/>
        <v>15</v>
      </c>
      <c r="L14" s="244">
        <v>4.8611111111111112E-3</v>
      </c>
    </row>
    <row r="15" spans="1:12" s="138" customFormat="1" ht="14.4" x14ac:dyDescent="0.3">
      <c r="A15" s="194">
        <v>14</v>
      </c>
      <c r="B15" s="247" t="s">
        <v>243</v>
      </c>
      <c r="C15" s="247" t="s">
        <v>254</v>
      </c>
      <c r="D15" s="244">
        <v>6.5972222222222224E-4</v>
      </c>
      <c r="E15" s="245">
        <v>15</v>
      </c>
      <c r="F15" s="245">
        <v>0</v>
      </c>
      <c r="G15" s="245">
        <v>0</v>
      </c>
      <c r="H15" s="245">
        <v>0</v>
      </c>
      <c r="I15" s="245">
        <v>0</v>
      </c>
      <c r="J15" s="245">
        <v>0</v>
      </c>
      <c r="K15" s="246">
        <f t="shared" si="0"/>
        <v>15</v>
      </c>
      <c r="L15" s="244">
        <v>4.8611111111111112E-3</v>
      </c>
    </row>
    <row r="16" spans="1:12" s="138" customFormat="1" ht="14.4" x14ac:dyDescent="0.3">
      <c r="A16" s="194">
        <v>15</v>
      </c>
      <c r="B16" s="387" t="s">
        <v>249</v>
      </c>
      <c r="C16" s="387" t="s">
        <v>256</v>
      </c>
      <c r="D16" s="244">
        <v>1.5972222222222223E-3</v>
      </c>
      <c r="E16" s="245">
        <v>15</v>
      </c>
      <c r="F16" s="245">
        <v>0</v>
      </c>
      <c r="G16" s="245">
        <v>0</v>
      </c>
      <c r="H16" s="245">
        <v>0</v>
      </c>
      <c r="I16" s="245">
        <v>0</v>
      </c>
      <c r="J16" s="245">
        <v>0</v>
      </c>
      <c r="K16" s="246">
        <f t="shared" si="0"/>
        <v>15</v>
      </c>
      <c r="L16" s="244">
        <v>4.8611111111111112E-3</v>
      </c>
    </row>
    <row r="17" spans="1:12" s="139" customFormat="1" ht="14.4" x14ac:dyDescent="0.3">
      <c r="A17" s="194">
        <v>16</v>
      </c>
      <c r="B17" s="247" t="s">
        <v>249</v>
      </c>
      <c r="C17" s="247" t="s">
        <v>201</v>
      </c>
      <c r="D17" s="244">
        <v>2.0833333333333333E-3</v>
      </c>
      <c r="E17" s="245">
        <v>15</v>
      </c>
      <c r="F17" s="245">
        <v>0</v>
      </c>
      <c r="G17" s="245">
        <v>0</v>
      </c>
      <c r="H17" s="245">
        <v>0</v>
      </c>
      <c r="I17" s="245">
        <v>0</v>
      </c>
      <c r="J17" s="245">
        <v>0</v>
      </c>
      <c r="K17" s="246">
        <f t="shared" si="0"/>
        <v>15</v>
      </c>
      <c r="L17" s="244">
        <v>4.8611111111111112E-3</v>
      </c>
    </row>
    <row r="18" spans="1:12" s="108" customFormat="1" ht="14.4" x14ac:dyDescent="0.3">
      <c r="A18" s="194">
        <v>17</v>
      </c>
      <c r="B18" s="249"/>
      <c r="C18" s="249"/>
      <c r="D18" s="244"/>
      <c r="E18" s="245"/>
      <c r="F18" s="245"/>
      <c r="G18" s="245"/>
      <c r="H18" s="245"/>
      <c r="I18" s="245"/>
      <c r="J18" s="245"/>
      <c r="K18" s="246">
        <f t="shared" si="0"/>
        <v>0</v>
      </c>
      <c r="L18" s="244"/>
    </row>
    <row r="19" spans="1:12" s="138" customFormat="1" ht="14.4" x14ac:dyDescent="0.3">
      <c r="A19" s="194">
        <v>18</v>
      </c>
      <c r="B19" s="243"/>
      <c r="C19" s="243"/>
      <c r="D19" s="244"/>
      <c r="E19" s="245"/>
      <c r="F19" s="245"/>
      <c r="G19" s="245"/>
      <c r="H19" s="245"/>
      <c r="I19" s="245"/>
      <c r="J19" s="245"/>
      <c r="K19" s="246">
        <f t="shared" si="0"/>
        <v>0</v>
      </c>
      <c r="L19" s="244"/>
    </row>
    <row r="20" spans="1:12" s="138" customFormat="1" ht="14.4" x14ac:dyDescent="0.3">
      <c r="A20" s="194">
        <v>19</v>
      </c>
      <c r="B20" s="243"/>
      <c r="C20" s="243"/>
      <c r="D20" s="244"/>
      <c r="E20" s="245"/>
      <c r="F20" s="245"/>
      <c r="G20" s="245"/>
      <c r="H20" s="245"/>
      <c r="I20" s="245"/>
      <c r="J20" s="245"/>
      <c r="K20" s="246">
        <f t="shared" si="0"/>
        <v>0</v>
      </c>
      <c r="L20" s="244"/>
    </row>
    <row r="21" spans="1:12" s="139" customFormat="1" ht="14.4" x14ac:dyDescent="0.3">
      <c r="A21" s="194">
        <v>20</v>
      </c>
      <c r="B21" s="243"/>
      <c r="C21" s="243"/>
      <c r="D21" s="244"/>
      <c r="E21" s="245"/>
      <c r="F21" s="245"/>
      <c r="G21" s="245"/>
      <c r="H21" s="245"/>
      <c r="I21" s="245"/>
      <c r="J21" s="245"/>
      <c r="K21" s="246">
        <f t="shared" si="0"/>
        <v>0</v>
      </c>
      <c r="L21" s="244"/>
    </row>
    <row r="22" spans="1:12" s="138" customFormat="1" ht="14.4" x14ac:dyDescent="0.3">
      <c r="A22" s="194">
        <v>21</v>
      </c>
      <c r="B22" s="243"/>
      <c r="C22" s="243"/>
      <c r="D22" s="244"/>
      <c r="E22" s="245"/>
      <c r="F22" s="245"/>
      <c r="G22" s="245"/>
      <c r="H22" s="245"/>
      <c r="I22" s="245"/>
      <c r="J22" s="245"/>
      <c r="K22" s="246">
        <f t="shared" ref="K22:K48" si="1">SUM(E22:J22)</f>
        <v>0</v>
      </c>
      <c r="L22" s="244"/>
    </row>
    <row r="23" spans="1:12" s="108" customFormat="1" ht="14.4" x14ac:dyDescent="0.3">
      <c r="A23" s="194">
        <v>22</v>
      </c>
      <c r="B23" s="243"/>
      <c r="C23" s="243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s="139" customFormat="1" ht="14.4" x14ac:dyDescent="0.3">
      <c r="A24" s="194">
        <v>23</v>
      </c>
      <c r="B24" s="243"/>
      <c r="C24" s="24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s="139" customFormat="1" ht="14.4" x14ac:dyDescent="0.3">
      <c r="A25" s="194">
        <v>24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ht="14.4" x14ac:dyDescent="0.3">
      <c r="A26" s="194">
        <v>25</v>
      </c>
      <c r="B26" s="247"/>
      <c r="C26" s="247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s="139" customFormat="1" ht="14.4" x14ac:dyDescent="0.3">
      <c r="A27" s="194">
        <v>26</v>
      </c>
      <c r="B27" s="247"/>
      <c r="C27" s="247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s="108" customFormat="1" ht="14.4" x14ac:dyDescent="0.3">
      <c r="A28" s="194">
        <v>27</v>
      </c>
      <c r="B28" s="249"/>
      <c r="C28" s="249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94">
        <v>28</v>
      </c>
      <c r="B29" s="247"/>
      <c r="C29" s="247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94">
        <v>29</v>
      </c>
      <c r="B30" s="247"/>
      <c r="C30" s="247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s="139" customFormat="1" ht="14.4" x14ac:dyDescent="0.3">
      <c r="A31" s="194">
        <v>30</v>
      </c>
      <c r="B31" s="243"/>
      <c r="C31" s="24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s="139" customFormat="1" ht="14.4" x14ac:dyDescent="0.3">
      <c r="A32" s="194">
        <v>31</v>
      </c>
      <c r="B32" s="247"/>
      <c r="C32" s="247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s="138" customFormat="1" ht="14.4" x14ac:dyDescent="0.3">
      <c r="A33" s="194">
        <v>32</v>
      </c>
      <c r="B33" s="243"/>
      <c r="C33" s="24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s="139" customFormat="1" ht="14.4" x14ac:dyDescent="0.3">
      <c r="A34" s="194">
        <v>33</v>
      </c>
      <c r="B34" s="247"/>
      <c r="C34" s="247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s="138" customFormat="1" ht="14.4" x14ac:dyDescent="0.3">
      <c r="A35" s="194">
        <v>34</v>
      </c>
      <c r="B35" s="247"/>
      <c r="C35" s="247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s="156" customFormat="1" ht="14.4" x14ac:dyDescent="0.3">
      <c r="A36" s="194">
        <v>35</v>
      </c>
      <c r="B36" s="243"/>
      <c r="C36" s="243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s="108" customFormat="1" ht="14.4" x14ac:dyDescent="0.3">
      <c r="A37" s="194">
        <v>36</v>
      </c>
      <c r="B37" s="247"/>
      <c r="C37" s="247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s="156" customFormat="1" ht="14.4" x14ac:dyDescent="0.3">
      <c r="A38" s="194">
        <v>37</v>
      </c>
      <c r="B38" s="243"/>
      <c r="C38" s="243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s="156" customFormat="1" ht="14.4" x14ac:dyDescent="0.3">
      <c r="A39" s="194">
        <v>38</v>
      </c>
      <c r="B39" s="243"/>
      <c r="C39" s="243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s="156" customFormat="1" ht="14.4" x14ac:dyDescent="0.3">
      <c r="A40" s="194">
        <v>39</v>
      </c>
      <c r="B40" s="249"/>
      <c r="C40" s="249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s="108" customFormat="1" ht="14.4" x14ac:dyDescent="0.3">
      <c r="A41" s="194">
        <v>40</v>
      </c>
      <c r="B41" s="249"/>
      <c r="C41" s="249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s="108" customFormat="1" ht="14.4" x14ac:dyDescent="0.3">
      <c r="A42" s="194">
        <v>41</v>
      </c>
      <c r="B42" s="249"/>
      <c r="C42" s="249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s="108" customFormat="1" ht="14.4" x14ac:dyDescent="0.3">
      <c r="A43" s="194">
        <v>42</v>
      </c>
      <c r="B43" s="248"/>
      <c r="C43" s="248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s="108" customFormat="1" ht="14.4" x14ac:dyDescent="0.3">
      <c r="A44" s="194">
        <v>43</v>
      </c>
      <c r="B44" s="249"/>
      <c r="C44" s="249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s="108" customFormat="1" ht="14.4" x14ac:dyDescent="0.3">
      <c r="A45" s="194">
        <v>44</v>
      </c>
      <c r="B45" s="248"/>
      <c r="C45" s="248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s="108" customFormat="1" ht="14.4" x14ac:dyDescent="0.3">
      <c r="A46" s="194">
        <v>45</v>
      </c>
      <c r="B46" s="249"/>
      <c r="C46" s="249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s="108" customFormat="1" ht="14.4" x14ac:dyDescent="0.3">
      <c r="A47" s="194">
        <v>46</v>
      </c>
      <c r="B47" s="249"/>
      <c r="C47" s="249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s="108" customFormat="1" ht="14.4" x14ac:dyDescent="0.3">
      <c r="A48" s="194">
        <v>47</v>
      </c>
      <c r="B48" s="249"/>
      <c r="C48" s="249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s="108" customFormat="1" ht="14.4" x14ac:dyDescent="0.3">
      <c r="A49" s="194">
        <v>48</v>
      </c>
      <c r="B49" s="249"/>
      <c r="C49" s="249"/>
      <c r="D49" s="244"/>
      <c r="E49" s="245"/>
      <c r="F49" s="245"/>
      <c r="G49" s="245"/>
      <c r="H49" s="245"/>
      <c r="I49" s="245"/>
      <c r="J49" s="245"/>
      <c r="K49" s="246">
        <f t="shared" ref="K49:K55" si="2">SUM(E49:J49)</f>
        <v>0</v>
      </c>
      <c r="L49" s="244"/>
    </row>
    <row r="50" spans="1:12" s="108" customFormat="1" ht="14.4" x14ac:dyDescent="0.3">
      <c r="A50" s="194">
        <v>49</v>
      </c>
      <c r="B50" s="248"/>
      <c r="C50" s="248"/>
      <c r="D50" s="244"/>
      <c r="E50" s="245"/>
      <c r="F50" s="245"/>
      <c r="G50" s="245"/>
      <c r="H50" s="245"/>
      <c r="I50" s="245"/>
      <c r="J50" s="245"/>
      <c r="K50" s="246">
        <f t="shared" si="2"/>
        <v>0</v>
      </c>
      <c r="L50" s="244"/>
    </row>
    <row r="51" spans="1:12" s="108" customFormat="1" ht="14.4" x14ac:dyDescent="0.3">
      <c r="A51" s="194">
        <v>50</v>
      </c>
      <c r="B51" s="248"/>
      <c r="C51" s="248"/>
      <c r="D51" s="244"/>
      <c r="E51" s="245"/>
      <c r="F51" s="245"/>
      <c r="G51" s="245"/>
      <c r="H51" s="245"/>
      <c r="I51" s="245"/>
      <c r="J51" s="245"/>
      <c r="K51" s="246">
        <f t="shared" si="2"/>
        <v>0</v>
      </c>
      <c r="L51" s="244"/>
    </row>
    <row r="52" spans="1:12" s="108" customFormat="1" ht="14.4" x14ac:dyDescent="0.3">
      <c r="A52" s="194">
        <v>51</v>
      </c>
      <c r="B52" s="249"/>
      <c r="C52" s="249"/>
      <c r="D52" s="244"/>
      <c r="E52" s="245"/>
      <c r="F52" s="245"/>
      <c r="G52" s="245"/>
      <c r="H52" s="245"/>
      <c r="I52" s="245"/>
      <c r="J52" s="245"/>
      <c r="K52" s="246">
        <f t="shared" si="2"/>
        <v>0</v>
      </c>
      <c r="L52" s="244"/>
    </row>
    <row r="53" spans="1:12" s="108" customFormat="1" ht="14.4" x14ac:dyDescent="0.3">
      <c r="A53" s="194">
        <v>52</v>
      </c>
      <c r="B53" s="248"/>
      <c r="C53" s="248"/>
      <c r="D53" s="244"/>
      <c r="E53" s="245"/>
      <c r="F53" s="245"/>
      <c r="G53" s="245"/>
      <c r="H53" s="245"/>
      <c r="I53" s="245"/>
      <c r="J53" s="245"/>
      <c r="K53" s="246">
        <f t="shared" si="2"/>
        <v>0</v>
      </c>
      <c r="L53" s="244"/>
    </row>
    <row r="54" spans="1:12" s="108" customFormat="1" ht="14.4" x14ac:dyDescent="0.3">
      <c r="A54" s="194">
        <v>53</v>
      </c>
      <c r="B54" s="248"/>
      <c r="C54" s="248"/>
      <c r="D54" s="244"/>
      <c r="E54" s="245"/>
      <c r="F54" s="245"/>
      <c r="G54" s="245"/>
      <c r="H54" s="245"/>
      <c r="I54" s="245"/>
      <c r="J54" s="245"/>
      <c r="K54" s="246">
        <f t="shared" si="2"/>
        <v>0</v>
      </c>
      <c r="L54" s="244"/>
    </row>
    <row r="55" spans="1:12" s="108" customFormat="1" ht="15" thickBot="1" x14ac:dyDescent="0.35">
      <c r="A55" s="195">
        <v>54</v>
      </c>
      <c r="B55" s="250"/>
      <c r="C55" s="250"/>
      <c r="D55" s="251"/>
      <c r="E55" s="252"/>
      <c r="F55" s="252"/>
      <c r="G55" s="252"/>
      <c r="H55" s="252"/>
      <c r="I55" s="252"/>
      <c r="J55" s="252"/>
      <c r="K55" s="253">
        <f t="shared" si="2"/>
        <v>0</v>
      </c>
      <c r="L55" s="251"/>
    </row>
    <row r="56" spans="1:12" s="108" customFormat="1" ht="14.4" x14ac:dyDescent="0.3">
      <c r="A56" s="157"/>
      <c r="B56" s="141"/>
      <c r="C56" s="141"/>
      <c r="D56" s="143"/>
      <c r="E56" s="144"/>
      <c r="F56" s="144"/>
      <c r="G56" s="144"/>
      <c r="H56" s="144"/>
      <c r="I56" s="144"/>
      <c r="J56" s="144"/>
      <c r="K56" s="145"/>
      <c r="L56" s="143"/>
    </row>
    <row r="57" spans="1:12" s="108" customFormat="1" x14ac:dyDescent="0.25">
      <c r="D57" s="153"/>
      <c r="E57" s="114"/>
      <c r="F57" s="114"/>
      <c r="G57" s="114"/>
      <c r="H57" s="114"/>
      <c r="I57" s="114"/>
      <c r="J57" s="114"/>
      <c r="K57" s="98"/>
      <c r="L57" s="153"/>
    </row>
    <row r="58" spans="1:12" s="108" customFormat="1" x14ac:dyDescent="0.25">
      <c r="D58" s="153"/>
      <c r="E58" s="114"/>
      <c r="F58" s="114"/>
      <c r="G58" s="114"/>
      <c r="H58" s="114"/>
      <c r="I58" s="114"/>
      <c r="J58" s="114"/>
      <c r="K58" s="98"/>
      <c r="L58" s="153"/>
    </row>
    <row r="59" spans="1:12" s="108" customFormat="1" x14ac:dyDescent="0.25">
      <c r="D59" s="153"/>
      <c r="E59" s="114"/>
      <c r="F59" s="114"/>
      <c r="G59" s="114"/>
      <c r="H59" s="114"/>
      <c r="I59" s="114"/>
      <c r="J59" s="114"/>
      <c r="K59" s="98"/>
      <c r="L59" s="153"/>
    </row>
    <row r="60" spans="1:12" s="108" customFormat="1" x14ac:dyDescent="0.25">
      <c r="D60" s="153"/>
      <c r="E60" s="114"/>
      <c r="F60" s="114"/>
      <c r="G60" s="114"/>
      <c r="H60" s="114"/>
      <c r="I60" s="114"/>
      <c r="J60" s="114"/>
      <c r="K60" s="98"/>
      <c r="L60" s="153"/>
    </row>
    <row r="61" spans="1:12" s="108" customFormat="1" x14ac:dyDescent="0.25">
      <c r="D61" s="153"/>
      <c r="E61" s="114"/>
      <c r="F61" s="114"/>
      <c r="G61" s="114"/>
      <c r="H61" s="114"/>
      <c r="I61" s="114"/>
      <c r="J61" s="114"/>
      <c r="K61" s="98"/>
      <c r="L61" s="153"/>
    </row>
    <row r="62" spans="1:12" s="108" customFormat="1" x14ac:dyDescent="0.25">
      <c r="D62" s="153"/>
      <c r="E62" s="114"/>
      <c r="F62" s="114"/>
      <c r="G62" s="114"/>
      <c r="H62" s="114"/>
      <c r="I62" s="114"/>
      <c r="J62" s="114"/>
      <c r="K62" s="98"/>
      <c r="L62" s="153"/>
    </row>
    <row r="63" spans="1:12" s="108" customFormat="1" x14ac:dyDescent="0.25">
      <c r="D63" s="153"/>
      <c r="E63" s="114"/>
      <c r="F63" s="114"/>
      <c r="G63" s="114"/>
      <c r="H63" s="114"/>
      <c r="I63" s="114"/>
      <c r="J63" s="114"/>
      <c r="K63" s="98"/>
      <c r="L63" s="153"/>
    </row>
  </sheetData>
  <sortState xmlns:xlrd2="http://schemas.microsoft.com/office/spreadsheetml/2017/richdata2" ref="A2:L21">
    <sortCondition descending="1" ref="K2:K21"/>
    <sortCondition ref="L2:L21"/>
    <sortCondition ref="D2:D21"/>
  </sortState>
  <printOptions gridLines="1"/>
  <pageMargins left="0.7" right="0.7" top="0.75" bottom="0.75" header="0.3" footer="0.3"/>
  <pageSetup scale="94" fitToHeight="0" orientation="landscape" r:id="rId1"/>
  <headerFooter>
    <oddHeader>&amp;COpen Day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5"/>
  <sheetViews>
    <sheetView zoomScaleNormal="100" workbookViewId="0">
      <pane ySplit="1" topLeftCell="A2" activePane="bottomLeft" state="frozen"/>
      <selection pane="bottomLeft" activeCell="G16" sqref="G16"/>
    </sheetView>
  </sheetViews>
  <sheetFormatPr defaultColWidth="8.69921875" defaultRowHeight="13.8" x14ac:dyDescent="0.25"/>
  <cols>
    <col min="1" max="1" width="2.8984375" style="12" customWidth="1"/>
    <col min="2" max="2" width="16.5" style="12" customWidth="1"/>
    <col min="3" max="3" width="13.5" style="12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36" customFormat="1" ht="14.4" x14ac:dyDescent="0.3">
      <c r="A1" s="164"/>
      <c r="B1" s="163" t="s">
        <v>0</v>
      </c>
      <c r="C1" s="163" t="s">
        <v>1</v>
      </c>
      <c r="D1" s="166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33</v>
      </c>
      <c r="K1" s="168" t="s">
        <v>8</v>
      </c>
      <c r="L1" s="166" t="s">
        <v>9</v>
      </c>
    </row>
    <row r="2" spans="1:12" s="138" customFormat="1" ht="14.4" x14ac:dyDescent="0.3">
      <c r="A2" s="164">
        <v>1</v>
      </c>
      <c r="B2" s="248" t="s">
        <v>67</v>
      </c>
      <c r="C2" s="248" t="s">
        <v>255</v>
      </c>
      <c r="D2" s="254">
        <v>2.3148148148148149E-4</v>
      </c>
      <c r="E2" s="255">
        <v>15</v>
      </c>
      <c r="F2" s="255">
        <v>15</v>
      </c>
      <c r="G2" s="255">
        <v>15</v>
      </c>
      <c r="H2" s="255">
        <v>15</v>
      </c>
      <c r="I2" s="255">
        <v>15</v>
      </c>
      <c r="J2" s="255">
        <v>15</v>
      </c>
      <c r="K2" s="256">
        <f t="shared" ref="K2:K17" si="0">SUM(E2:J2)</f>
        <v>90</v>
      </c>
      <c r="L2" s="254">
        <v>1.712962962962963E-3</v>
      </c>
    </row>
    <row r="3" spans="1:12" s="139" customFormat="1" ht="14.4" x14ac:dyDescent="0.3">
      <c r="A3" s="164">
        <v>2</v>
      </c>
      <c r="B3" s="248" t="s">
        <v>79</v>
      </c>
      <c r="C3" s="248" t="s">
        <v>97</v>
      </c>
      <c r="D3" s="254">
        <v>2.6620370370370372E-4</v>
      </c>
      <c r="E3" s="255">
        <v>15</v>
      </c>
      <c r="F3" s="255">
        <v>15</v>
      </c>
      <c r="G3" s="255">
        <v>15</v>
      </c>
      <c r="H3" s="255">
        <v>15</v>
      </c>
      <c r="I3" s="255">
        <v>15</v>
      </c>
      <c r="J3" s="255">
        <v>15</v>
      </c>
      <c r="K3" s="256">
        <f t="shared" si="0"/>
        <v>90</v>
      </c>
      <c r="L3" s="254">
        <v>2.2453703703703702E-3</v>
      </c>
    </row>
    <row r="4" spans="1:12" s="138" customFormat="1" ht="14.4" x14ac:dyDescent="0.3">
      <c r="A4" s="164">
        <v>3</v>
      </c>
      <c r="B4" s="248" t="s">
        <v>67</v>
      </c>
      <c r="C4" s="248" t="s">
        <v>86</v>
      </c>
      <c r="D4" s="254">
        <v>2.4305555555555555E-4</v>
      </c>
      <c r="E4" s="255">
        <v>15</v>
      </c>
      <c r="F4" s="255">
        <v>15</v>
      </c>
      <c r="G4" s="255">
        <v>15</v>
      </c>
      <c r="H4" s="255">
        <v>15</v>
      </c>
      <c r="I4" s="255">
        <v>15</v>
      </c>
      <c r="J4" s="255">
        <v>15</v>
      </c>
      <c r="K4" s="256">
        <f t="shared" si="0"/>
        <v>90</v>
      </c>
      <c r="L4" s="254">
        <v>2.5578703703703705E-3</v>
      </c>
    </row>
    <row r="5" spans="1:12" s="139" customFormat="1" ht="14.4" x14ac:dyDescent="0.3">
      <c r="A5" s="164">
        <v>4</v>
      </c>
      <c r="B5" s="248" t="s">
        <v>253</v>
      </c>
      <c r="C5" s="248" t="s">
        <v>65</v>
      </c>
      <c r="D5" s="254">
        <v>5.4398148148148144E-4</v>
      </c>
      <c r="E5" s="255">
        <v>15</v>
      </c>
      <c r="F5" s="255">
        <v>15</v>
      </c>
      <c r="G5" s="255">
        <v>15</v>
      </c>
      <c r="H5" s="255">
        <v>15</v>
      </c>
      <c r="I5" s="255">
        <v>15</v>
      </c>
      <c r="J5" s="255">
        <v>15</v>
      </c>
      <c r="K5" s="256">
        <f t="shared" si="0"/>
        <v>90</v>
      </c>
      <c r="L5" s="254">
        <v>3.2175925925925926E-3</v>
      </c>
    </row>
    <row r="6" spans="1:12" s="138" customFormat="1" ht="14.4" x14ac:dyDescent="0.3">
      <c r="A6" s="164">
        <v>5</v>
      </c>
      <c r="B6" s="248" t="s">
        <v>28</v>
      </c>
      <c r="C6" s="248" t="s">
        <v>74</v>
      </c>
      <c r="D6" s="254" t="s">
        <v>313</v>
      </c>
      <c r="E6" s="255">
        <v>15</v>
      </c>
      <c r="F6" s="255">
        <v>15</v>
      </c>
      <c r="G6" s="255">
        <v>15</v>
      </c>
      <c r="H6" s="255">
        <v>15</v>
      </c>
      <c r="I6" s="255">
        <v>15</v>
      </c>
      <c r="J6" s="255">
        <v>15</v>
      </c>
      <c r="K6" s="256">
        <f t="shared" si="0"/>
        <v>90</v>
      </c>
      <c r="L6" s="254">
        <v>3.5185185185185185E-3</v>
      </c>
    </row>
    <row r="7" spans="1:12" s="139" customFormat="1" ht="14.4" x14ac:dyDescent="0.3">
      <c r="A7" s="164">
        <v>6</v>
      </c>
      <c r="B7" s="248" t="s">
        <v>249</v>
      </c>
      <c r="C7" s="248" t="s">
        <v>250</v>
      </c>
      <c r="D7" s="254">
        <v>6.018518518518519E-4</v>
      </c>
      <c r="E7" s="255">
        <v>15</v>
      </c>
      <c r="F7" s="255">
        <v>15</v>
      </c>
      <c r="G7" s="255">
        <v>15</v>
      </c>
      <c r="H7" s="255">
        <v>15</v>
      </c>
      <c r="I7" s="255">
        <v>15</v>
      </c>
      <c r="J7" s="255">
        <v>15</v>
      </c>
      <c r="K7" s="256">
        <f t="shared" si="0"/>
        <v>90</v>
      </c>
      <c r="L7" s="254">
        <v>3.6458333333333334E-3</v>
      </c>
    </row>
    <row r="8" spans="1:12" s="138" customFormat="1" ht="14.4" x14ac:dyDescent="0.3">
      <c r="A8" s="164">
        <v>7</v>
      </c>
      <c r="B8" s="248" t="s">
        <v>243</v>
      </c>
      <c r="C8" s="248" t="s">
        <v>314</v>
      </c>
      <c r="D8" s="254">
        <v>1.6898148148148148E-3</v>
      </c>
      <c r="E8" s="255">
        <v>15</v>
      </c>
      <c r="F8" s="255">
        <v>15</v>
      </c>
      <c r="G8" s="255">
        <v>15</v>
      </c>
      <c r="H8" s="255">
        <v>15</v>
      </c>
      <c r="I8" s="255">
        <v>15</v>
      </c>
      <c r="J8" s="255">
        <v>15</v>
      </c>
      <c r="K8" s="256">
        <f t="shared" si="0"/>
        <v>90</v>
      </c>
      <c r="L8" s="254">
        <v>3.8657407407407408E-3</v>
      </c>
    </row>
    <row r="9" spans="1:12" s="139" customFormat="1" ht="14.4" x14ac:dyDescent="0.3">
      <c r="A9" s="164">
        <v>8</v>
      </c>
      <c r="B9" s="248" t="s">
        <v>249</v>
      </c>
      <c r="C9" s="248" t="s">
        <v>201</v>
      </c>
      <c r="D9" s="254">
        <v>3.8194444444444446E-4</v>
      </c>
      <c r="E9" s="255">
        <v>15</v>
      </c>
      <c r="F9" s="255">
        <v>15</v>
      </c>
      <c r="G9" s="255">
        <v>15</v>
      </c>
      <c r="H9" s="255">
        <v>15</v>
      </c>
      <c r="I9" s="255">
        <v>15</v>
      </c>
      <c r="J9" s="255">
        <v>15</v>
      </c>
      <c r="K9" s="256">
        <f t="shared" si="0"/>
        <v>90</v>
      </c>
      <c r="L9" s="254">
        <v>3.9236111111111112E-3</v>
      </c>
    </row>
    <row r="10" spans="1:12" s="138" customFormat="1" ht="14.4" x14ac:dyDescent="0.3">
      <c r="A10" s="164">
        <v>9</v>
      </c>
      <c r="B10" s="248" t="s">
        <v>28</v>
      </c>
      <c r="C10" s="248" t="s">
        <v>247</v>
      </c>
      <c r="D10" s="254">
        <v>4.7453703703703704E-4</v>
      </c>
      <c r="E10" s="255">
        <v>15</v>
      </c>
      <c r="F10" s="255">
        <v>15</v>
      </c>
      <c r="G10" s="255">
        <v>15</v>
      </c>
      <c r="H10" s="255">
        <v>15</v>
      </c>
      <c r="I10" s="255">
        <v>15</v>
      </c>
      <c r="J10" s="255">
        <v>15</v>
      </c>
      <c r="K10" s="256">
        <f t="shared" si="0"/>
        <v>90</v>
      </c>
      <c r="L10" s="254">
        <v>4.0509259259259257E-3</v>
      </c>
    </row>
    <row r="11" spans="1:12" s="139" customFormat="1" ht="14.4" x14ac:dyDescent="0.3">
      <c r="A11" s="164">
        <v>10</v>
      </c>
      <c r="B11" s="248" t="s">
        <v>249</v>
      </c>
      <c r="C11" s="248" t="s">
        <v>256</v>
      </c>
      <c r="D11" s="254">
        <v>1.9675925925925926E-4</v>
      </c>
      <c r="E11" s="255">
        <v>15</v>
      </c>
      <c r="F11" s="255">
        <v>15</v>
      </c>
      <c r="G11" s="255">
        <v>15</v>
      </c>
      <c r="H11" s="255">
        <v>15</v>
      </c>
      <c r="I11" s="255">
        <v>15</v>
      </c>
      <c r="J11" s="255"/>
      <c r="K11" s="256">
        <f t="shared" si="0"/>
        <v>75</v>
      </c>
      <c r="L11" s="254">
        <v>4.1666666666666666E-3</v>
      </c>
    </row>
    <row r="12" spans="1:12" s="138" customFormat="1" ht="14.4" x14ac:dyDescent="0.3">
      <c r="A12" s="164">
        <v>11</v>
      </c>
      <c r="B12" s="248" t="s">
        <v>67</v>
      </c>
      <c r="C12" s="248" t="s">
        <v>66</v>
      </c>
      <c r="D12" s="254">
        <v>2.3148148148148149E-4</v>
      </c>
      <c r="E12" s="255">
        <v>15</v>
      </c>
      <c r="F12" s="255">
        <v>15</v>
      </c>
      <c r="G12" s="255">
        <v>15</v>
      </c>
      <c r="H12" s="255">
        <v>15</v>
      </c>
      <c r="I12" s="255">
        <v>15</v>
      </c>
      <c r="J12" s="255">
        <v>0</v>
      </c>
      <c r="K12" s="256">
        <f t="shared" si="0"/>
        <v>75</v>
      </c>
      <c r="L12" s="254">
        <v>4.1666666666666666E-3</v>
      </c>
    </row>
    <row r="13" spans="1:12" s="139" customFormat="1" ht="14.4" x14ac:dyDescent="0.3">
      <c r="A13" s="164">
        <v>12</v>
      </c>
      <c r="B13" s="248" t="s">
        <v>249</v>
      </c>
      <c r="C13" s="248" t="s">
        <v>200</v>
      </c>
      <c r="D13" s="254">
        <v>3.7037037037037035E-4</v>
      </c>
      <c r="E13" s="255">
        <v>15</v>
      </c>
      <c r="F13" s="255">
        <v>15</v>
      </c>
      <c r="G13" s="255">
        <v>15</v>
      </c>
      <c r="H13" s="255">
        <v>15</v>
      </c>
      <c r="I13" s="255">
        <v>15</v>
      </c>
      <c r="J13" s="255">
        <v>0</v>
      </c>
      <c r="K13" s="256">
        <f t="shared" si="0"/>
        <v>75</v>
      </c>
      <c r="L13" s="254">
        <v>4.1666666666666666E-3</v>
      </c>
    </row>
    <row r="14" spans="1:12" s="138" customFormat="1" ht="14.4" x14ac:dyDescent="0.3">
      <c r="A14" s="164">
        <v>13</v>
      </c>
      <c r="B14" s="248" t="s">
        <v>79</v>
      </c>
      <c r="C14" s="248" t="s">
        <v>251</v>
      </c>
      <c r="D14" s="254">
        <v>9.0277777777777774E-4</v>
      </c>
      <c r="E14" s="255">
        <v>15</v>
      </c>
      <c r="F14" s="255">
        <v>15</v>
      </c>
      <c r="G14" s="255">
        <v>15</v>
      </c>
      <c r="H14" s="255">
        <v>15</v>
      </c>
      <c r="I14" s="255">
        <v>15</v>
      </c>
      <c r="J14" s="255">
        <v>0</v>
      </c>
      <c r="K14" s="256">
        <f t="shared" si="0"/>
        <v>75</v>
      </c>
      <c r="L14" s="254">
        <v>4.1666666666666666E-3</v>
      </c>
    </row>
    <row r="15" spans="1:12" s="139" customFormat="1" ht="14.4" x14ac:dyDescent="0.3">
      <c r="A15" s="164">
        <v>14</v>
      </c>
      <c r="B15" s="248" t="s">
        <v>306</v>
      </c>
      <c r="C15" s="248" t="s">
        <v>307</v>
      </c>
      <c r="D15" s="254">
        <v>3.8194444444444446E-4</v>
      </c>
      <c r="E15" s="255">
        <v>15</v>
      </c>
      <c r="F15" s="255">
        <v>15</v>
      </c>
      <c r="G15" s="255">
        <v>0</v>
      </c>
      <c r="H15" s="255">
        <v>0</v>
      </c>
      <c r="I15" s="255">
        <v>0</v>
      </c>
      <c r="J15" s="255">
        <v>0</v>
      </c>
      <c r="K15" s="256">
        <f t="shared" si="0"/>
        <v>30</v>
      </c>
      <c r="L15" s="254">
        <v>4.1666666666666666E-3</v>
      </c>
    </row>
    <row r="16" spans="1:12" s="138" customFormat="1" ht="14.4" x14ac:dyDescent="0.3">
      <c r="A16" s="164">
        <v>15</v>
      </c>
      <c r="B16" s="248" t="s">
        <v>243</v>
      </c>
      <c r="C16" s="248" t="s">
        <v>254</v>
      </c>
      <c r="D16" s="254">
        <v>4.3981481481481481E-4</v>
      </c>
      <c r="E16" s="255">
        <v>15</v>
      </c>
      <c r="F16" s="255">
        <v>15</v>
      </c>
      <c r="G16" s="255">
        <v>0</v>
      </c>
      <c r="H16" s="255">
        <v>0</v>
      </c>
      <c r="I16" s="255">
        <v>0</v>
      </c>
      <c r="J16" s="255">
        <v>0</v>
      </c>
      <c r="K16" s="256">
        <f t="shared" si="0"/>
        <v>30</v>
      </c>
      <c r="L16" s="254">
        <v>4.1666666666666666E-3</v>
      </c>
    </row>
    <row r="17" spans="1:12" s="139" customFormat="1" ht="14.4" x14ac:dyDescent="0.3">
      <c r="A17" s="164">
        <v>16</v>
      </c>
      <c r="B17" s="248" t="s">
        <v>245</v>
      </c>
      <c r="C17" s="248" t="s">
        <v>246</v>
      </c>
      <c r="D17" s="254">
        <v>4.1666666666666666E-3</v>
      </c>
      <c r="E17" s="255">
        <v>0</v>
      </c>
      <c r="F17" s="255">
        <v>0</v>
      </c>
      <c r="G17" s="255">
        <v>0</v>
      </c>
      <c r="H17" s="255">
        <v>0</v>
      </c>
      <c r="I17" s="255">
        <v>0</v>
      </c>
      <c r="J17" s="255">
        <v>0</v>
      </c>
      <c r="K17" s="256">
        <f t="shared" si="0"/>
        <v>0</v>
      </c>
      <c r="L17" s="254">
        <v>4.1666666666666666E-3</v>
      </c>
    </row>
    <row r="18" spans="1:12" s="138" customFormat="1" ht="14.4" x14ac:dyDescent="0.3">
      <c r="A18" s="164">
        <v>17</v>
      </c>
      <c r="B18" s="248"/>
      <c r="C18" s="248"/>
      <c r="D18" s="254"/>
      <c r="E18" s="255"/>
      <c r="F18" s="255"/>
      <c r="G18" s="255"/>
      <c r="H18" s="255"/>
      <c r="I18" s="255"/>
      <c r="J18" s="255"/>
      <c r="K18" s="256">
        <f t="shared" ref="K18:K48" si="1">SUM(E18:J18)</f>
        <v>0</v>
      </c>
      <c r="L18" s="254"/>
    </row>
    <row r="19" spans="1:12" s="139" customFormat="1" ht="14.4" x14ac:dyDescent="0.3">
      <c r="A19" s="164">
        <v>18</v>
      </c>
      <c r="B19" s="248"/>
      <c r="C19" s="248"/>
      <c r="D19" s="254"/>
      <c r="E19" s="255"/>
      <c r="F19" s="255"/>
      <c r="G19" s="255"/>
      <c r="H19" s="255"/>
      <c r="I19" s="255"/>
      <c r="J19" s="255"/>
      <c r="K19" s="256">
        <f t="shared" si="1"/>
        <v>0</v>
      </c>
      <c r="L19" s="254"/>
    </row>
    <row r="20" spans="1:12" ht="14.4" x14ac:dyDescent="0.3">
      <c r="A20" s="164">
        <v>19</v>
      </c>
      <c r="B20" s="248"/>
      <c r="C20" s="248"/>
      <c r="D20" s="254"/>
      <c r="E20" s="255"/>
      <c r="F20" s="255"/>
      <c r="G20" s="255"/>
      <c r="H20" s="255"/>
      <c r="I20" s="255"/>
      <c r="J20" s="255"/>
      <c r="K20" s="256">
        <f t="shared" si="1"/>
        <v>0</v>
      </c>
      <c r="L20" s="254"/>
    </row>
    <row r="21" spans="1:12" ht="14.4" x14ac:dyDescent="0.3">
      <c r="A21" s="164">
        <v>20</v>
      </c>
      <c r="B21" s="248"/>
      <c r="C21" s="248"/>
      <c r="D21" s="254"/>
      <c r="E21" s="255"/>
      <c r="F21" s="255"/>
      <c r="G21" s="255"/>
      <c r="H21" s="255"/>
      <c r="I21" s="255"/>
      <c r="J21" s="255"/>
      <c r="K21" s="256">
        <f t="shared" si="1"/>
        <v>0</v>
      </c>
      <c r="L21" s="254"/>
    </row>
    <row r="22" spans="1:12" s="139" customFormat="1" ht="14.4" x14ac:dyDescent="0.3">
      <c r="A22" s="164">
        <v>21</v>
      </c>
      <c r="B22" s="248"/>
      <c r="C22" s="248"/>
      <c r="D22" s="254"/>
      <c r="E22" s="255"/>
      <c r="F22" s="255"/>
      <c r="G22" s="255"/>
      <c r="H22" s="255"/>
      <c r="I22" s="255"/>
      <c r="J22" s="255"/>
      <c r="K22" s="256">
        <f t="shared" si="1"/>
        <v>0</v>
      </c>
      <c r="L22" s="254"/>
    </row>
    <row r="23" spans="1:12" ht="14.4" x14ac:dyDescent="0.3">
      <c r="A23" s="164">
        <v>22</v>
      </c>
      <c r="B23" s="248"/>
      <c r="C23" s="248"/>
      <c r="D23" s="254"/>
      <c r="E23" s="255"/>
      <c r="F23" s="255"/>
      <c r="G23" s="255"/>
      <c r="H23" s="255"/>
      <c r="I23" s="255"/>
      <c r="J23" s="255"/>
      <c r="K23" s="256">
        <f t="shared" si="1"/>
        <v>0</v>
      </c>
      <c r="L23" s="254"/>
    </row>
    <row r="24" spans="1:12" s="139" customFormat="1" ht="14.4" x14ac:dyDescent="0.3">
      <c r="A24" s="164">
        <v>23</v>
      </c>
      <c r="B24" s="248"/>
      <c r="C24" s="248"/>
      <c r="D24" s="254"/>
      <c r="E24" s="255"/>
      <c r="F24" s="255"/>
      <c r="G24" s="255"/>
      <c r="H24" s="255"/>
      <c r="I24" s="255"/>
      <c r="J24" s="255"/>
      <c r="K24" s="256">
        <f t="shared" si="1"/>
        <v>0</v>
      </c>
      <c r="L24" s="254"/>
    </row>
    <row r="25" spans="1:12" ht="14.4" x14ac:dyDescent="0.3">
      <c r="A25" s="164">
        <v>24</v>
      </c>
      <c r="B25" s="248"/>
      <c r="C25" s="248"/>
      <c r="D25" s="254"/>
      <c r="E25" s="255"/>
      <c r="F25" s="255"/>
      <c r="G25" s="255"/>
      <c r="H25" s="255"/>
      <c r="I25" s="255"/>
      <c r="J25" s="255"/>
      <c r="K25" s="256">
        <f t="shared" si="1"/>
        <v>0</v>
      </c>
      <c r="L25" s="254"/>
    </row>
    <row r="26" spans="1:12" s="139" customFormat="1" ht="14.4" x14ac:dyDescent="0.3">
      <c r="A26" s="164">
        <v>25</v>
      </c>
      <c r="B26" s="248"/>
      <c r="C26" s="248"/>
      <c r="D26" s="254"/>
      <c r="E26" s="255"/>
      <c r="F26" s="255"/>
      <c r="G26" s="255"/>
      <c r="H26" s="255"/>
      <c r="I26" s="255"/>
      <c r="J26" s="255"/>
      <c r="K26" s="256">
        <f t="shared" si="1"/>
        <v>0</v>
      </c>
      <c r="L26" s="254"/>
    </row>
    <row r="27" spans="1:12" s="139" customFormat="1" ht="14.4" x14ac:dyDescent="0.3">
      <c r="A27" s="164">
        <v>26</v>
      </c>
      <c r="B27" s="248"/>
      <c r="C27" s="248"/>
      <c r="D27" s="254"/>
      <c r="E27" s="255"/>
      <c r="F27" s="255"/>
      <c r="G27" s="255"/>
      <c r="H27" s="255"/>
      <c r="I27" s="255"/>
      <c r="J27" s="255"/>
      <c r="K27" s="256">
        <f t="shared" si="1"/>
        <v>0</v>
      </c>
      <c r="L27" s="254"/>
    </row>
    <row r="28" spans="1:12" s="138" customFormat="1" ht="14.4" x14ac:dyDescent="0.3">
      <c r="A28" s="164">
        <v>27</v>
      </c>
      <c r="B28" s="248"/>
      <c r="C28" s="248"/>
      <c r="D28" s="254"/>
      <c r="E28" s="255"/>
      <c r="F28" s="255"/>
      <c r="G28" s="255"/>
      <c r="H28" s="255"/>
      <c r="I28" s="255"/>
      <c r="J28" s="255"/>
      <c r="K28" s="256">
        <f t="shared" si="1"/>
        <v>0</v>
      </c>
      <c r="L28" s="254"/>
    </row>
    <row r="29" spans="1:12" s="139" customFormat="1" ht="14.4" x14ac:dyDescent="0.3">
      <c r="A29" s="164">
        <v>28</v>
      </c>
      <c r="B29" s="248"/>
      <c r="C29" s="248"/>
      <c r="D29" s="254"/>
      <c r="E29" s="255"/>
      <c r="F29" s="255"/>
      <c r="G29" s="255"/>
      <c r="H29" s="255"/>
      <c r="I29" s="255"/>
      <c r="J29" s="255"/>
      <c r="K29" s="256">
        <f t="shared" si="1"/>
        <v>0</v>
      </c>
      <c r="L29" s="254"/>
    </row>
    <row r="30" spans="1:12" s="138" customFormat="1" ht="14.4" x14ac:dyDescent="0.3">
      <c r="A30" s="164">
        <v>29</v>
      </c>
      <c r="B30" s="248"/>
      <c r="C30" s="248"/>
      <c r="D30" s="254"/>
      <c r="E30" s="255"/>
      <c r="F30" s="255"/>
      <c r="G30" s="255"/>
      <c r="H30" s="255"/>
      <c r="I30" s="255"/>
      <c r="J30" s="255"/>
      <c r="K30" s="256">
        <f t="shared" si="1"/>
        <v>0</v>
      </c>
      <c r="L30" s="254"/>
    </row>
    <row r="31" spans="1:12" s="139" customFormat="1" ht="14.4" x14ac:dyDescent="0.3">
      <c r="A31" s="164">
        <v>30</v>
      </c>
      <c r="B31" s="248"/>
      <c r="C31" s="248"/>
      <c r="D31" s="254"/>
      <c r="E31" s="255"/>
      <c r="F31" s="255"/>
      <c r="G31" s="255"/>
      <c r="H31" s="255"/>
      <c r="I31" s="255"/>
      <c r="J31" s="255"/>
      <c r="K31" s="256">
        <f t="shared" si="1"/>
        <v>0</v>
      </c>
      <c r="L31" s="254"/>
    </row>
    <row r="32" spans="1:12" s="138" customFormat="1" ht="14.4" x14ac:dyDescent="0.3">
      <c r="A32" s="164">
        <v>31</v>
      </c>
      <c r="B32" s="248"/>
      <c r="C32" s="248"/>
      <c r="D32" s="254"/>
      <c r="E32" s="255"/>
      <c r="F32" s="255"/>
      <c r="G32" s="255"/>
      <c r="H32" s="255"/>
      <c r="I32" s="255"/>
      <c r="J32" s="255"/>
      <c r="K32" s="256">
        <f t="shared" si="1"/>
        <v>0</v>
      </c>
      <c r="L32" s="254"/>
    </row>
    <row r="33" spans="1:12" s="139" customFormat="1" ht="14.4" x14ac:dyDescent="0.3">
      <c r="A33" s="164">
        <v>32</v>
      </c>
      <c r="B33" s="248"/>
      <c r="C33" s="248"/>
      <c r="D33" s="254"/>
      <c r="E33" s="255"/>
      <c r="F33" s="255"/>
      <c r="G33" s="255"/>
      <c r="H33" s="255"/>
      <c r="I33" s="255"/>
      <c r="J33" s="255"/>
      <c r="K33" s="256">
        <f t="shared" si="1"/>
        <v>0</v>
      </c>
      <c r="L33" s="254"/>
    </row>
    <row r="34" spans="1:12" ht="14.4" x14ac:dyDescent="0.3">
      <c r="A34" s="164">
        <v>33</v>
      </c>
      <c r="B34" s="248"/>
      <c r="C34" s="248"/>
      <c r="D34" s="254"/>
      <c r="E34" s="255"/>
      <c r="F34" s="255"/>
      <c r="G34" s="255"/>
      <c r="H34" s="255"/>
      <c r="I34" s="255"/>
      <c r="J34" s="255"/>
      <c r="K34" s="256">
        <f t="shared" si="1"/>
        <v>0</v>
      </c>
      <c r="L34" s="254"/>
    </row>
    <row r="35" spans="1:12" s="139" customFormat="1" ht="14.4" x14ac:dyDescent="0.3">
      <c r="A35" s="164">
        <v>34</v>
      </c>
      <c r="B35" s="248"/>
      <c r="C35" s="248"/>
      <c r="D35" s="254"/>
      <c r="E35" s="255"/>
      <c r="F35" s="255"/>
      <c r="G35" s="255"/>
      <c r="H35" s="255"/>
      <c r="I35" s="255"/>
      <c r="J35" s="255"/>
      <c r="K35" s="256">
        <f t="shared" si="1"/>
        <v>0</v>
      </c>
      <c r="L35" s="254"/>
    </row>
    <row r="36" spans="1:12" ht="14.4" x14ac:dyDescent="0.3">
      <c r="A36" s="164">
        <v>35</v>
      </c>
      <c r="B36" s="248"/>
      <c r="C36" s="248"/>
      <c r="D36" s="254"/>
      <c r="E36" s="255"/>
      <c r="F36" s="255"/>
      <c r="G36" s="255"/>
      <c r="H36" s="255"/>
      <c r="I36" s="255"/>
      <c r="J36" s="255"/>
      <c r="K36" s="256">
        <f t="shared" si="1"/>
        <v>0</v>
      </c>
      <c r="L36" s="254"/>
    </row>
    <row r="37" spans="1:12" s="139" customFormat="1" ht="14.4" x14ac:dyDescent="0.3">
      <c r="A37" s="164">
        <v>36</v>
      </c>
      <c r="B37" s="248"/>
      <c r="C37" s="248"/>
      <c r="D37" s="254"/>
      <c r="E37" s="255"/>
      <c r="F37" s="255"/>
      <c r="G37" s="255"/>
      <c r="H37" s="255"/>
      <c r="I37" s="255"/>
      <c r="J37" s="255"/>
      <c r="K37" s="256">
        <f t="shared" si="1"/>
        <v>0</v>
      </c>
      <c r="L37" s="254"/>
    </row>
    <row r="38" spans="1:12" ht="14.4" x14ac:dyDescent="0.3">
      <c r="A38" s="164">
        <v>37</v>
      </c>
      <c r="B38" s="248"/>
      <c r="C38" s="248"/>
      <c r="D38" s="254"/>
      <c r="E38" s="255"/>
      <c r="F38" s="255"/>
      <c r="G38" s="255"/>
      <c r="H38" s="255"/>
      <c r="I38" s="255"/>
      <c r="J38" s="255"/>
      <c r="K38" s="256">
        <f t="shared" si="1"/>
        <v>0</v>
      </c>
      <c r="L38" s="254"/>
    </row>
    <row r="39" spans="1:12" s="139" customFormat="1" ht="14.4" x14ac:dyDescent="0.3">
      <c r="A39" s="164">
        <v>38</v>
      </c>
      <c r="B39" s="248"/>
      <c r="C39" s="248"/>
      <c r="D39" s="254"/>
      <c r="E39" s="255"/>
      <c r="F39" s="255"/>
      <c r="G39" s="255"/>
      <c r="H39" s="255"/>
      <c r="I39" s="255"/>
      <c r="J39" s="255"/>
      <c r="K39" s="256">
        <f t="shared" si="1"/>
        <v>0</v>
      </c>
      <c r="L39" s="254"/>
    </row>
    <row r="40" spans="1:12" ht="14.4" x14ac:dyDescent="0.3">
      <c r="A40" s="164">
        <v>39</v>
      </c>
      <c r="B40" s="248"/>
      <c r="C40" s="248"/>
      <c r="D40" s="254"/>
      <c r="E40" s="255"/>
      <c r="F40" s="255"/>
      <c r="G40" s="255"/>
      <c r="H40" s="255"/>
      <c r="I40" s="255"/>
      <c r="J40" s="255"/>
      <c r="K40" s="256">
        <f t="shared" si="1"/>
        <v>0</v>
      </c>
      <c r="L40" s="254"/>
    </row>
    <row r="41" spans="1:12" ht="14.4" x14ac:dyDescent="0.3">
      <c r="A41" s="164">
        <v>40</v>
      </c>
      <c r="B41" s="248"/>
      <c r="C41" s="248"/>
      <c r="D41" s="254"/>
      <c r="E41" s="255"/>
      <c r="F41" s="255"/>
      <c r="G41" s="255"/>
      <c r="H41" s="255"/>
      <c r="I41" s="255"/>
      <c r="J41" s="255"/>
      <c r="K41" s="256">
        <f t="shared" si="1"/>
        <v>0</v>
      </c>
      <c r="L41" s="254"/>
    </row>
    <row r="42" spans="1:12" ht="14.4" x14ac:dyDescent="0.3">
      <c r="A42" s="164">
        <v>41</v>
      </c>
      <c r="B42" s="248"/>
      <c r="C42" s="248"/>
      <c r="D42" s="254"/>
      <c r="E42" s="255"/>
      <c r="F42" s="255"/>
      <c r="G42" s="255"/>
      <c r="H42" s="255"/>
      <c r="I42" s="255"/>
      <c r="J42" s="255"/>
      <c r="K42" s="256">
        <f t="shared" si="1"/>
        <v>0</v>
      </c>
      <c r="L42" s="254"/>
    </row>
    <row r="43" spans="1:12" ht="14.4" x14ac:dyDescent="0.3">
      <c r="A43" s="164">
        <v>42</v>
      </c>
      <c r="B43" s="248"/>
      <c r="C43" s="248"/>
      <c r="D43" s="254"/>
      <c r="E43" s="255"/>
      <c r="F43" s="255"/>
      <c r="G43" s="255"/>
      <c r="H43" s="255"/>
      <c r="I43" s="255"/>
      <c r="J43" s="255"/>
      <c r="K43" s="256">
        <f t="shared" si="1"/>
        <v>0</v>
      </c>
      <c r="L43" s="254"/>
    </row>
    <row r="44" spans="1:12" ht="14.4" x14ac:dyDescent="0.3">
      <c r="A44" s="164">
        <v>43</v>
      </c>
      <c r="B44" s="248"/>
      <c r="C44" s="248"/>
      <c r="D44" s="254"/>
      <c r="E44" s="255"/>
      <c r="F44" s="255"/>
      <c r="G44" s="255"/>
      <c r="H44" s="255"/>
      <c r="I44" s="255"/>
      <c r="J44" s="255"/>
      <c r="K44" s="256">
        <f t="shared" si="1"/>
        <v>0</v>
      </c>
      <c r="L44" s="254"/>
    </row>
    <row r="45" spans="1:12" ht="14.4" x14ac:dyDescent="0.3">
      <c r="A45" s="164">
        <v>44</v>
      </c>
      <c r="B45" s="248"/>
      <c r="C45" s="248"/>
      <c r="D45" s="254"/>
      <c r="E45" s="255"/>
      <c r="F45" s="255"/>
      <c r="G45" s="255"/>
      <c r="H45" s="255"/>
      <c r="I45" s="255"/>
      <c r="J45" s="255"/>
      <c r="K45" s="256">
        <f t="shared" si="1"/>
        <v>0</v>
      </c>
      <c r="L45" s="254"/>
    </row>
    <row r="46" spans="1:12" ht="14.4" x14ac:dyDescent="0.3">
      <c r="A46" s="164">
        <v>45</v>
      </c>
      <c r="B46" s="248"/>
      <c r="C46" s="248"/>
      <c r="D46" s="254"/>
      <c r="E46" s="255"/>
      <c r="F46" s="255"/>
      <c r="G46" s="255"/>
      <c r="H46" s="255"/>
      <c r="I46" s="255"/>
      <c r="J46" s="255"/>
      <c r="K46" s="256">
        <f t="shared" si="1"/>
        <v>0</v>
      </c>
      <c r="L46" s="254"/>
    </row>
    <row r="47" spans="1:12" ht="14.4" x14ac:dyDescent="0.3">
      <c r="A47" s="164">
        <v>46</v>
      </c>
      <c r="B47" s="248"/>
      <c r="C47" s="248"/>
      <c r="D47" s="254"/>
      <c r="E47" s="255"/>
      <c r="F47" s="255"/>
      <c r="G47" s="255"/>
      <c r="H47" s="255"/>
      <c r="I47" s="255"/>
      <c r="J47" s="255"/>
      <c r="K47" s="256">
        <f t="shared" si="1"/>
        <v>0</v>
      </c>
      <c r="L47" s="254"/>
    </row>
    <row r="48" spans="1:12" ht="14.4" x14ac:dyDescent="0.3">
      <c r="A48" s="164">
        <v>47</v>
      </c>
      <c r="B48" s="248"/>
      <c r="C48" s="248"/>
      <c r="D48" s="254"/>
      <c r="E48" s="255"/>
      <c r="F48" s="255"/>
      <c r="G48" s="255"/>
      <c r="H48" s="255"/>
      <c r="I48" s="255"/>
      <c r="J48" s="255"/>
      <c r="K48" s="256">
        <f t="shared" si="1"/>
        <v>0</v>
      </c>
      <c r="L48" s="254"/>
    </row>
    <row r="49" spans="1:12" ht="14.4" x14ac:dyDescent="0.3">
      <c r="A49" s="164">
        <v>48</v>
      </c>
      <c r="B49" s="249"/>
      <c r="C49" s="257"/>
      <c r="D49" s="254"/>
      <c r="E49" s="255"/>
      <c r="F49" s="255"/>
      <c r="G49" s="255"/>
      <c r="H49" s="255"/>
      <c r="I49" s="255"/>
      <c r="J49" s="255"/>
      <c r="K49" s="256">
        <f t="shared" ref="K49:K55" si="2">SUM(E49:J49)</f>
        <v>0</v>
      </c>
      <c r="L49" s="254"/>
    </row>
    <row r="50" spans="1:12" ht="14.4" x14ac:dyDescent="0.3">
      <c r="A50" s="164">
        <v>49</v>
      </c>
      <c r="B50" s="249"/>
      <c r="C50" s="257"/>
      <c r="D50" s="254"/>
      <c r="E50" s="255"/>
      <c r="F50" s="255"/>
      <c r="G50" s="255"/>
      <c r="H50" s="255"/>
      <c r="I50" s="255"/>
      <c r="J50" s="255"/>
      <c r="K50" s="256">
        <f t="shared" si="2"/>
        <v>0</v>
      </c>
      <c r="L50" s="254"/>
    </row>
    <row r="51" spans="1:12" ht="14.4" x14ac:dyDescent="0.3">
      <c r="A51" s="164">
        <v>50</v>
      </c>
      <c r="B51" s="248"/>
      <c r="C51" s="258"/>
      <c r="D51" s="254"/>
      <c r="E51" s="255"/>
      <c r="F51" s="255"/>
      <c r="G51" s="255"/>
      <c r="H51" s="255"/>
      <c r="I51" s="255"/>
      <c r="J51" s="255"/>
      <c r="K51" s="256">
        <f t="shared" si="2"/>
        <v>0</v>
      </c>
      <c r="L51" s="254"/>
    </row>
    <row r="52" spans="1:12" ht="14.4" x14ac:dyDescent="0.3">
      <c r="A52" s="164">
        <v>51</v>
      </c>
      <c r="B52" s="248"/>
      <c r="C52" s="258"/>
      <c r="D52" s="254"/>
      <c r="E52" s="255"/>
      <c r="F52" s="255"/>
      <c r="G52" s="255"/>
      <c r="H52" s="255"/>
      <c r="I52" s="255"/>
      <c r="J52" s="255"/>
      <c r="K52" s="256">
        <f t="shared" si="2"/>
        <v>0</v>
      </c>
      <c r="L52" s="254"/>
    </row>
    <row r="53" spans="1:12" ht="14.4" x14ac:dyDescent="0.3">
      <c r="A53" s="164">
        <v>52</v>
      </c>
      <c r="B53" s="249"/>
      <c r="C53" s="257"/>
      <c r="D53" s="254"/>
      <c r="E53" s="255"/>
      <c r="F53" s="255"/>
      <c r="G53" s="255"/>
      <c r="H53" s="255"/>
      <c r="I53" s="255"/>
      <c r="J53" s="255"/>
      <c r="K53" s="256">
        <f t="shared" si="2"/>
        <v>0</v>
      </c>
      <c r="L53" s="254"/>
    </row>
    <row r="54" spans="1:12" ht="14.4" x14ac:dyDescent="0.3">
      <c r="A54" s="164">
        <v>53</v>
      </c>
      <c r="B54" s="249"/>
      <c r="C54" s="259"/>
      <c r="D54" s="254"/>
      <c r="E54" s="255"/>
      <c r="F54" s="255"/>
      <c r="G54" s="255"/>
      <c r="H54" s="255"/>
      <c r="I54" s="255"/>
      <c r="J54" s="255"/>
      <c r="K54" s="256">
        <f t="shared" si="2"/>
        <v>0</v>
      </c>
      <c r="L54" s="254"/>
    </row>
    <row r="55" spans="1:12" ht="15" thickBot="1" x14ac:dyDescent="0.35">
      <c r="A55" s="184">
        <v>54</v>
      </c>
      <c r="B55" s="260"/>
      <c r="C55" s="261"/>
      <c r="D55" s="262"/>
      <c r="E55" s="263"/>
      <c r="F55" s="263"/>
      <c r="G55" s="263"/>
      <c r="H55" s="263"/>
      <c r="I55" s="263"/>
      <c r="J55" s="263"/>
      <c r="K55" s="264">
        <f t="shared" si="2"/>
        <v>0</v>
      </c>
      <c r="L55" s="262"/>
    </row>
  </sheetData>
  <sortState xmlns:xlrd2="http://schemas.microsoft.com/office/spreadsheetml/2017/richdata2" ref="A2:L17">
    <sortCondition descending="1" ref="K2:K17"/>
    <sortCondition ref="L2:L17"/>
    <sortCondition ref="D2:D17"/>
  </sortState>
  <printOptions gridLines="1"/>
  <pageMargins left="0.7" right="0.7" top="0.75" bottom="0.75" header="0.3" footer="0.3"/>
  <pageSetup scale="96" fitToHeight="0" orientation="landscape" r:id="rId1"/>
  <headerFooter>
    <oddHeader>&amp;COpen Day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5"/>
  <sheetViews>
    <sheetView zoomScaleNormal="100" workbookViewId="0">
      <pane ySplit="1" topLeftCell="A2" activePane="bottomLeft" state="frozen"/>
      <selection pane="bottomLeft" sqref="A1:L19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109"/>
      <c r="B1" s="107" t="s">
        <v>0</v>
      </c>
      <c r="C1" s="107" t="s">
        <v>1</v>
      </c>
      <c r="D1" s="111" t="s">
        <v>2</v>
      </c>
      <c r="E1" s="107" t="s">
        <v>3</v>
      </c>
      <c r="F1" s="107" t="s">
        <v>4</v>
      </c>
      <c r="G1" s="107" t="s">
        <v>5</v>
      </c>
      <c r="H1" s="107" t="s">
        <v>6</v>
      </c>
      <c r="I1" s="107" t="s">
        <v>7</v>
      </c>
      <c r="J1" s="107" t="s">
        <v>33</v>
      </c>
      <c r="K1" s="110" t="s">
        <v>8</v>
      </c>
      <c r="L1" s="111" t="s">
        <v>9</v>
      </c>
    </row>
    <row r="2" spans="1:12" s="1" customFormat="1" ht="14.4" x14ac:dyDescent="0.3">
      <c r="A2" s="109">
        <v>1</v>
      </c>
      <c r="B2" s="265" t="s">
        <v>28</v>
      </c>
      <c r="C2" s="265" t="s">
        <v>247</v>
      </c>
      <c r="D2" s="266">
        <v>3.8194444444444446E-4</v>
      </c>
      <c r="E2" s="267">
        <v>15</v>
      </c>
      <c r="F2" s="267">
        <v>15</v>
      </c>
      <c r="G2" s="267">
        <v>15</v>
      </c>
      <c r="H2" s="267">
        <v>15</v>
      </c>
      <c r="I2" s="267">
        <v>15</v>
      </c>
      <c r="J2" s="267">
        <v>15</v>
      </c>
      <c r="K2" s="268">
        <f t="shared" ref="K2:K19" si="0">SUM(E2:J2)</f>
        <v>90</v>
      </c>
      <c r="L2" s="266">
        <v>2.0254629629629629E-3</v>
      </c>
    </row>
    <row r="3" spans="1:12" s="2" customFormat="1" ht="14.4" x14ac:dyDescent="0.3">
      <c r="A3" s="109">
        <v>2</v>
      </c>
      <c r="B3" s="265" t="s">
        <v>308</v>
      </c>
      <c r="C3" s="265" t="s">
        <v>307</v>
      </c>
      <c r="D3" s="266">
        <v>2.5462962962962961E-4</v>
      </c>
      <c r="E3" s="267">
        <v>15</v>
      </c>
      <c r="F3" s="267">
        <v>15</v>
      </c>
      <c r="G3" s="267">
        <v>15</v>
      </c>
      <c r="H3" s="267">
        <v>15</v>
      </c>
      <c r="I3" s="267">
        <v>15</v>
      </c>
      <c r="J3" s="267">
        <v>15</v>
      </c>
      <c r="K3" s="268">
        <f t="shared" si="0"/>
        <v>90</v>
      </c>
      <c r="L3" s="266">
        <v>2.1759259259259258E-3</v>
      </c>
    </row>
    <row r="4" spans="1:12" s="1" customFormat="1" ht="14.4" x14ac:dyDescent="0.3">
      <c r="A4" s="109">
        <v>3</v>
      </c>
      <c r="B4" s="265" t="s">
        <v>249</v>
      </c>
      <c r="C4" s="265" t="s">
        <v>256</v>
      </c>
      <c r="D4" s="266">
        <v>2.7777777777777778E-4</v>
      </c>
      <c r="E4" s="267">
        <v>15</v>
      </c>
      <c r="F4" s="267">
        <v>15</v>
      </c>
      <c r="G4" s="267">
        <v>15</v>
      </c>
      <c r="H4" s="267">
        <v>15</v>
      </c>
      <c r="I4" s="267">
        <v>15</v>
      </c>
      <c r="J4" s="267">
        <v>15</v>
      </c>
      <c r="K4" s="268">
        <f t="shared" si="0"/>
        <v>90</v>
      </c>
      <c r="L4" s="266">
        <v>2.2569444444444442E-3</v>
      </c>
    </row>
    <row r="5" spans="1:12" s="2" customFormat="1" ht="14.4" x14ac:dyDescent="0.3">
      <c r="A5" s="109">
        <v>4</v>
      </c>
      <c r="B5" s="265" t="s">
        <v>249</v>
      </c>
      <c r="C5" s="265" t="s">
        <v>201</v>
      </c>
      <c r="D5" s="266">
        <v>3.8194444444444446E-4</v>
      </c>
      <c r="E5" s="267">
        <v>15</v>
      </c>
      <c r="F5" s="267">
        <v>15</v>
      </c>
      <c r="G5" s="267">
        <v>15</v>
      </c>
      <c r="H5" s="267">
        <v>15</v>
      </c>
      <c r="I5" s="267">
        <v>15</v>
      </c>
      <c r="J5" s="267">
        <v>15</v>
      </c>
      <c r="K5" s="268">
        <f t="shared" si="0"/>
        <v>90</v>
      </c>
      <c r="L5" s="266">
        <v>2.476851851851852E-3</v>
      </c>
    </row>
    <row r="6" spans="1:12" s="1" customFormat="1" ht="14.4" x14ac:dyDescent="0.3">
      <c r="A6" s="109">
        <v>5</v>
      </c>
      <c r="B6" s="265" t="s">
        <v>243</v>
      </c>
      <c r="C6" s="265" t="s">
        <v>254</v>
      </c>
      <c r="D6" s="266">
        <v>4.861111111111111E-4</v>
      </c>
      <c r="E6" s="267">
        <v>15</v>
      </c>
      <c r="F6" s="267">
        <v>15</v>
      </c>
      <c r="G6" s="267">
        <v>15</v>
      </c>
      <c r="H6" s="267">
        <v>15</v>
      </c>
      <c r="I6" s="267">
        <v>15</v>
      </c>
      <c r="J6" s="267">
        <v>15</v>
      </c>
      <c r="K6" s="268">
        <f t="shared" si="0"/>
        <v>90</v>
      </c>
      <c r="L6" s="266">
        <v>2.488425925925926E-3</v>
      </c>
    </row>
    <row r="7" spans="1:12" s="2" customFormat="1" ht="14.4" x14ac:dyDescent="0.3">
      <c r="A7" s="109">
        <v>6</v>
      </c>
      <c r="B7" s="265" t="s">
        <v>249</v>
      </c>
      <c r="C7" s="265" t="s">
        <v>250</v>
      </c>
      <c r="D7" s="266">
        <v>5.0925925925925921E-4</v>
      </c>
      <c r="E7" s="267">
        <v>15</v>
      </c>
      <c r="F7" s="267">
        <v>15</v>
      </c>
      <c r="G7" s="267">
        <v>15</v>
      </c>
      <c r="H7" s="267">
        <v>15</v>
      </c>
      <c r="I7" s="267">
        <v>15</v>
      </c>
      <c r="J7" s="267">
        <v>15</v>
      </c>
      <c r="K7" s="268">
        <f t="shared" si="0"/>
        <v>90</v>
      </c>
      <c r="L7" s="266">
        <v>2.662037037037037E-3</v>
      </c>
    </row>
    <row r="8" spans="1:12" s="1" customFormat="1" ht="14.4" x14ac:dyDescent="0.3">
      <c r="A8" s="109">
        <v>7</v>
      </c>
      <c r="B8" s="265" t="s">
        <v>67</v>
      </c>
      <c r="C8" s="265" t="s">
        <v>66</v>
      </c>
      <c r="D8" s="266">
        <v>5.5555555555555556E-4</v>
      </c>
      <c r="E8" s="267">
        <v>15</v>
      </c>
      <c r="F8" s="267">
        <v>15</v>
      </c>
      <c r="G8" s="267">
        <v>15</v>
      </c>
      <c r="H8" s="267">
        <v>15</v>
      </c>
      <c r="I8" s="267">
        <v>15</v>
      </c>
      <c r="J8" s="267">
        <v>15</v>
      </c>
      <c r="K8" s="268">
        <f t="shared" si="0"/>
        <v>90</v>
      </c>
      <c r="L8" s="266">
        <v>2.662037037037037E-3</v>
      </c>
    </row>
    <row r="9" spans="1:12" s="2" customFormat="1" ht="14.4" x14ac:dyDescent="0.3">
      <c r="A9" s="109">
        <v>8</v>
      </c>
      <c r="B9" s="265" t="s">
        <v>243</v>
      </c>
      <c r="C9" s="265" t="s">
        <v>252</v>
      </c>
      <c r="D9" s="266">
        <v>7.0601851851851847E-4</v>
      </c>
      <c r="E9" s="267">
        <v>15</v>
      </c>
      <c r="F9" s="267">
        <v>15</v>
      </c>
      <c r="G9" s="267">
        <v>15</v>
      </c>
      <c r="H9" s="267">
        <v>15</v>
      </c>
      <c r="I9" s="267">
        <v>15</v>
      </c>
      <c r="J9" s="267">
        <v>15</v>
      </c>
      <c r="K9" s="268">
        <f t="shared" si="0"/>
        <v>90</v>
      </c>
      <c r="L9" s="266">
        <v>2.8819444444444444E-3</v>
      </c>
    </row>
    <row r="10" spans="1:12" s="1" customFormat="1" ht="14.4" x14ac:dyDescent="0.3">
      <c r="A10" s="109">
        <v>9</v>
      </c>
      <c r="B10" s="265" t="s">
        <v>67</v>
      </c>
      <c r="C10" s="265" t="s">
        <v>255</v>
      </c>
      <c r="D10" s="266">
        <v>3.3564814814814812E-4</v>
      </c>
      <c r="E10" s="267">
        <v>15</v>
      </c>
      <c r="F10" s="267">
        <v>15</v>
      </c>
      <c r="G10" s="267">
        <v>15</v>
      </c>
      <c r="H10" s="267">
        <v>15</v>
      </c>
      <c r="I10" s="267">
        <v>15</v>
      </c>
      <c r="J10" s="267">
        <v>15</v>
      </c>
      <c r="K10" s="268">
        <f t="shared" si="0"/>
        <v>90</v>
      </c>
      <c r="L10" s="266">
        <v>2.9513888888888888E-3</v>
      </c>
    </row>
    <row r="11" spans="1:12" s="2" customFormat="1" ht="14.4" x14ac:dyDescent="0.3">
      <c r="A11" s="109">
        <v>10</v>
      </c>
      <c r="B11" s="265" t="s">
        <v>79</v>
      </c>
      <c r="C11" s="265" t="s">
        <v>97</v>
      </c>
      <c r="D11" s="266">
        <v>4.9768518518518521E-4</v>
      </c>
      <c r="E11" s="267">
        <v>15</v>
      </c>
      <c r="F11" s="267">
        <v>15</v>
      </c>
      <c r="G11" s="267">
        <v>15</v>
      </c>
      <c r="H11" s="267">
        <v>15</v>
      </c>
      <c r="I11" s="267">
        <v>15</v>
      </c>
      <c r="J11" s="267">
        <v>15</v>
      </c>
      <c r="K11" s="268">
        <f t="shared" si="0"/>
        <v>90</v>
      </c>
      <c r="L11" s="266">
        <v>3.0902777777777777E-3</v>
      </c>
    </row>
    <row r="12" spans="1:12" s="1" customFormat="1" ht="14.4" x14ac:dyDescent="0.3">
      <c r="A12" s="109">
        <v>11</v>
      </c>
      <c r="B12" s="265" t="s">
        <v>28</v>
      </c>
      <c r="C12" s="265" t="s">
        <v>74</v>
      </c>
      <c r="D12" s="266">
        <v>9.2592592592592596E-4</v>
      </c>
      <c r="E12" s="267">
        <v>15</v>
      </c>
      <c r="F12" s="267">
        <v>15</v>
      </c>
      <c r="G12" s="267">
        <v>15</v>
      </c>
      <c r="H12" s="267">
        <v>15</v>
      </c>
      <c r="I12" s="267">
        <v>15</v>
      </c>
      <c r="J12" s="267">
        <v>15</v>
      </c>
      <c r="K12" s="268">
        <f t="shared" si="0"/>
        <v>90</v>
      </c>
      <c r="L12" s="266">
        <v>3.1018518518518517E-3</v>
      </c>
    </row>
    <row r="13" spans="1:12" s="2" customFormat="1" ht="14.4" x14ac:dyDescent="0.3">
      <c r="A13" s="109">
        <v>12</v>
      </c>
      <c r="B13" s="265" t="s">
        <v>245</v>
      </c>
      <c r="C13" s="265" t="s">
        <v>246</v>
      </c>
      <c r="D13" s="266">
        <v>9.4907407407407408E-4</v>
      </c>
      <c r="E13" s="267">
        <v>15</v>
      </c>
      <c r="F13" s="267">
        <v>15</v>
      </c>
      <c r="G13" s="267">
        <v>15</v>
      </c>
      <c r="H13" s="267">
        <v>15</v>
      </c>
      <c r="I13" s="267">
        <v>15</v>
      </c>
      <c r="J13" s="267">
        <v>15</v>
      </c>
      <c r="K13" s="268">
        <f t="shared" si="0"/>
        <v>90</v>
      </c>
      <c r="L13" s="266">
        <v>3.1597222222222222E-3</v>
      </c>
    </row>
    <row r="14" spans="1:12" s="1" customFormat="1" ht="14.4" x14ac:dyDescent="0.3">
      <c r="A14" s="109">
        <v>14</v>
      </c>
      <c r="B14" s="265" t="s">
        <v>253</v>
      </c>
      <c r="C14" s="265" t="s">
        <v>65</v>
      </c>
      <c r="D14" s="266">
        <v>4.7453703703703704E-4</v>
      </c>
      <c r="E14" s="267">
        <v>15</v>
      </c>
      <c r="F14" s="267">
        <v>15</v>
      </c>
      <c r="G14" s="267">
        <v>15</v>
      </c>
      <c r="H14" s="267">
        <v>15</v>
      </c>
      <c r="I14" s="267">
        <v>15</v>
      </c>
      <c r="J14" s="267">
        <v>15</v>
      </c>
      <c r="K14" s="268">
        <f t="shared" si="0"/>
        <v>90</v>
      </c>
      <c r="L14" s="266">
        <v>3.7152777777777778E-3</v>
      </c>
    </row>
    <row r="15" spans="1:12" s="2" customFormat="1" ht="14.4" x14ac:dyDescent="0.3">
      <c r="A15" s="109">
        <v>15</v>
      </c>
      <c r="B15" s="265" t="s">
        <v>67</v>
      </c>
      <c r="C15" s="265" t="s">
        <v>86</v>
      </c>
      <c r="D15" s="266">
        <v>3.4722222222222224E-4</v>
      </c>
      <c r="E15" s="267">
        <v>15</v>
      </c>
      <c r="F15" s="267">
        <v>15</v>
      </c>
      <c r="G15" s="267">
        <v>15</v>
      </c>
      <c r="H15" s="267">
        <v>15</v>
      </c>
      <c r="I15" s="267">
        <v>15</v>
      </c>
      <c r="J15" s="267">
        <v>15</v>
      </c>
      <c r="K15" s="268">
        <f t="shared" si="0"/>
        <v>90</v>
      </c>
      <c r="L15" s="266">
        <v>4.0509259259259257E-3</v>
      </c>
    </row>
    <row r="16" spans="1:12" s="1" customFormat="1" ht="14.4" x14ac:dyDescent="0.3">
      <c r="A16" s="109">
        <v>16</v>
      </c>
      <c r="B16" s="265" t="s">
        <v>249</v>
      </c>
      <c r="C16" s="265" t="s">
        <v>200</v>
      </c>
      <c r="D16" s="266">
        <v>9.2592592592592596E-4</v>
      </c>
      <c r="E16" s="267">
        <v>15</v>
      </c>
      <c r="F16" s="267">
        <v>15</v>
      </c>
      <c r="G16" s="267">
        <v>15</v>
      </c>
      <c r="H16" s="267">
        <v>15</v>
      </c>
      <c r="I16" s="267">
        <v>15</v>
      </c>
      <c r="J16" s="267">
        <v>15</v>
      </c>
      <c r="K16" s="268">
        <f t="shared" si="0"/>
        <v>90</v>
      </c>
      <c r="L16" s="266">
        <v>4.1319444444444442E-3</v>
      </c>
    </row>
    <row r="17" spans="1:12" s="2" customFormat="1" ht="14.4" x14ac:dyDescent="0.3">
      <c r="A17" s="109">
        <v>17</v>
      </c>
      <c r="B17" s="265" t="s">
        <v>315</v>
      </c>
      <c r="C17" s="265" t="s">
        <v>316</v>
      </c>
      <c r="D17" s="266">
        <v>3.2407407407407406E-4</v>
      </c>
      <c r="E17" s="267">
        <v>15</v>
      </c>
      <c r="F17" s="267">
        <v>15</v>
      </c>
      <c r="G17" s="267">
        <v>15</v>
      </c>
      <c r="H17" s="267">
        <v>15</v>
      </c>
      <c r="I17" s="267">
        <v>15</v>
      </c>
      <c r="J17" s="267">
        <v>0</v>
      </c>
      <c r="K17" s="268">
        <f t="shared" si="0"/>
        <v>75</v>
      </c>
      <c r="L17" s="266">
        <v>4.1666666666666666E-3</v>
      </c>
    </row>
    <row r="18" spans="1:12" ht="14.4" x14ac:dyDescent="0.3">
      <c r="A18" s="109">
        <v>18</v>
      </c>
      <c r="B18" s="265" t="s">
        <v>79</v>
      </c>
      <c r="C18" s="265" t="s">
        <v>251</v>
      </c>
      <c r="D18" s="266">
        <v>4.861111111111111E-4</v>
      </c>
      <c r="E18" s="267">
        <v>15</v>
      </c>
      <c r="F18" s="267">
        <v>15</v>
      </c>
      <c r="G18" s="267">
        <v>15</v>
      </c>
      <c r="H18" s="267">
        <v>15</v>
      </c>
      <c r="I18" s="267">
        <v>15</v>
      </c>
      <c r="J18" s="267">
        <v>0</v>
      </c>
      <c r="K18" s="268">
        <f t="shared" si="0"/>
        <v>75</v>
      </c>
      <c r="L18" s="266">
        <v>4.1666666666666666E-3</v>
      </c>
    </row>
    <row r="19" spans="1:12" s="1" customFormat="1" ht="14.4" x14ac:dyDescent="0.3">
      <c r="A19" s="109">
        <v>13</v>
      </c>
      <c r="B19" s="265" t="s">
        <v>315</v>
      </c>
      <c r="C19" s="265" t="s">
        <v>317</v>
      </c>
      <c r="D19" s="266">
        <v>3.7037037037037035E-4</v>
      </c>
      <c r="E19" s="267">
        <v>0</v>
      </c>
      <c r="F19" s="267">
        <v>0</v>
      </c>
      <c r="G19" s="267">
        <v>0</v>
      </c>
      <c r="H19" s="267">
        <v>0</v>
      </c>
      <c r="I19" s="267">
        <v>0</v>
      </c>
      <c r="J19" s="267">
        <v>0</v>
      </c>
      <c r="K19" s="268">
        <f t="shared" si="0"/>
        <v>0</v>
      </c>
      <c r="L19" s="266"/>
    </row>
    <row r="20" spans="1:12" s="2" customFormat="1" ht="14.4" x14ac:dyDescent="0.3">
      <c r="A20" s="109">
        <v>19</v>
      </c>
      <c r="B20" s="265"/>
      <c r="C20" s="265"/>
      <c r="D20" s="266"/>
      <c r="E20" s="267"/>
      <c r="F20" s="267"/>
      <c r="G20" s="267"/>
      <c r="H20" s="267"/>
      <c r="I20" s="267"/>
      <c r="J20" s="267"/>
      <c r="K20" s="268">
        <f t="shared" ref="K20:K39" si="1">SUM(E20:J20)</f>
        <v>0</v>
      </c>
      <c r="L20" s="266"/>
    </row>
    <row r="21" spans="1:12" ht="14.4" x14ac:dyDescent="0.3">
      <c r="A21" s="109">
        <v>20</v>
      </c>
      <c r="B21" s="265"/>
      <c r="C21" s="265"/>
      <c r="D21" s="266"/>
      <c r="E21" s="267"/>
      <c r="F21" s="267"/>
      <c r="G21" s="267"/>
      <c r="H21" s="267"/>
      <c r="I21" s="267"/>
      <c r="J21" s="267"/>
      <c r="K21" s="268">
        <f t="shared" si="1"/>
        <v>0</v>
      </c>
      <c r="L21" s="266"/>
    </row>
    <row r="22" spans="1:12" s="2" customFormat="1" ht="14.4" x14ac:dyDescent="0.3">
      <c r="A22" s="109">
        <v>21</v>
      </c>
      <c r="B22" s="265"/>
      <c r="C22" s="265"/>
      <c r="D22" s="266"/>
      <c r="E22" s="267"/>
      <c r="F22" s="267"/>
      <c r="G22" s="267"/>
      <c r="H22" s="267"/>
      <c r="I22" s="267"/>
      <c r="J22" s="267"/>
      <c r="K22" s="268">
        <f t="shared" si="1"/>
        <v>0</v>
      </c>
      <c r="L22" s="266"/>
    </row>
    <row r="23" spans="1:12" ht="14.4" x14ac:dyDescent="0.3">
      <c r="A23" s="109">
        <v>22</v>
      </c>
      <c r="B23" s="265"/>
      <c r="C23" s="265"/>
      <c r="D23" s="266"/>
      <c r="E23" s="267"/>
      <c r="F23" s="267"/>
      <c r="G23" s="267"/>
      <c r="H23" s="267"/>
      <c r="I23" s="267"/>
      <c r="J23" s="267"/>
      <c r="K23" s="268">
        <f t="shared" si="1"/>
        <v>0</v>
      </c>
      <c r="L23" s="266"/>
    </row>
    <row r="24" spans="1:12" s="2" customFormat="1" ht="14.4" x14ac:dyDescent="0.3">
      <c r="A24" s="109">
        <v>23</v>
      </c>
      <c r="B24" s="265"/>
      <c r="C24" s="265"/>
      <c r="D24" s="266"/>
      <c r="E24" s="267"/>
      <c r="F24" s="267"/>
      <c r="G24" s="267"/>
      <c r="H24" s="267"/>
      <c r="I24" s="267"/>
      <c r="J24" s="267"/>
      <c r="K24" s="268">
        <f t="shared" si="1"/>
        <v>0</v>
      </c>
      <c r="L24" s="266"/>
    </row>
    <row r="25" spans="1:12" ht="14.4" x14ac:dyDescent="0.3">
      <c r="A25" s="109">
        <v>24</v>
      </c>
      <c r="B25" s="265"/>
      <c r="C25" s="265"/>
      <c r="D25" s="266"/>
      <c r="E25" s="267"/>
      <c r="F25" s="267"/>
      <c r="G25" s="267"/>
      <c r="H25" s="267"/>
      <c r="I25" s="267"/>
      <c r="J25" s="267"/>
      <c r="K25" s="268">
        <f t="shared" si="1"/>
        <v>0</v>
      </c>
      <c r="L25" s="266"/>
    </row>
    <row r="26" spans="1:12" s="2" customFormat="1" ht="14.4" x14ac:dyDescent="0.3">
      <c r="A26" s="109">
        <v>25</v>
      </c>
      <c r="B26" s="265"/>
      <c r="C26" s="265"/>
      <c r="D26" s="266"/>
      <c r="E26" s="267"/>
      <c r="F26" s="267"/>
      <c r="G26" s="267"/>
      <c r="H26" s="267"/>
      <c r="I26" s="267"/>
      <c r="J26" s="267"/>
      <c r="K26" s="268">
        <f t="shared" si="1"/>
        <v>0</v>
      </c>
      <c r="L26" s="266"/>
    </row>
    <row r="27" spans="1:12" s="2" customFormat="1" ht="14.4" x14ac:dyDescent="0.3">
      <c r="A27" s="109">
        <v>26</v>
      </c>
      <c r="B27" s="265"/>
      <c r="C27" s="265"/>
      <c r="D27" s="266"/>
      <c r="E27" s="267"/>
      <c r="F27" s="267"/>
      <c r="G27" s="267"/>
      <c r="H27" s="267"/>
      <c r="I27" s="267"/>
      <c r="J27" s="267"/>
      <c r="K27" s="268">
        <f t="shared" si="1"/>
        <v>0</v>
      </c>
      <c r="L27" s="266"/>
    </row>
    <row r="28" spans="1:12" s="1" customFormat="1" ht="14.4" x14ac:dyDescent="0.3">
      <c r="A28" s="109">
        <v>27</v>
      </c>
      <c r="B28" s="265"/>
      <c r="C28" s="265"/>
      <c r="D28" s="266"/>
      <c r="E28" s="267"/>
      <c r="F28" s="267"/>
      <c r="G28" s="267"/>
      <c r="H28" s="267"/>
      <c r="I28" s="267"/>
      <c r="J28" s="267"/>
      <c r="K28" s="268">
        <f t="shared" si="1"/>
        <v>0</v>
      </c>
      <c r="L28" s="266"/>
    </row>
    <row r="29" spans="1:12" s="2" customFormat="1" ht="14.4" x14ac:dyDescent="0.3">
      <c r="A29" s="109">
        <v>28</v>
      </c>
      <c r="B29" s="265"/>
      <c r="C29" s="265"/>
      <c r="D29" s="266"/>
      <c r="E29" s="267"/>
      <c r="F29" s="267"/>
      <c r="G29" s="267"/>
      <c r="H29" s="267"/>
      <c r="I29" s="267"/>
      <c r="J29" s="267"/>
      <c r="K29" s="268">
        <f t="shared" si="1"/>
        <v>0</v>
      </c>
      <c r="L29" s="266"/>
    </row>
    <row r="30" spans="1:12" s="1" customFormat="1" ht="14.4" x14ac:dyDescent="0.3">
      <c r="A30" s="109">
        <v>29</v>
      </c>
      <c r="B30" s="265"/>
      <c r="C30" s="265"/>
      <c r="D30" s="266"/>
      <c r="E30" s="267"/>
      <c r="F30" s="267"/>
      <c r="G30" s="267"/>
      <c r="H30" s="267"/>
      <c r="I30" s="267"/>
      <c r="J30" s="267"/>
      <c r="K30" s="268">
        <f t="shared" si="1"/>
        <v>0</v>
      </c>
      <c r="L30" s="266"/>
    </row>
    <row r="31" spans="1:12" s="2" customFormat="1" ht="14.4" x14ac:dyDescent="0.3">
      <c r="A31" s="109">
        <v>30</v>
      </c>
      <c r="B31" s="265"/>
      <c r="C31" s="265"/>
      <c r="D31" s="266"/>
      <c r="E31" s="267"/>
      <c r="F31" s="267"/>
      <c r="G31" s="267"/>
      <c r="H31" s="267"/>
      <c r="I31" s="267"/>
      <c r="J31" s="267"/>
      <c r="K31" s="268">
        <f t="shared" si="1"/>
        <v>0</v>
      </c>
      <c r="L31" s="266"/>
    </row>
    <row r="32" spans="1:12" s="1" customFormat="1" ht="14.4" x14ac:dyDescent="0.3">
      <c r="A32" s="109">
        <v>31</v>
      </c>
      <c r="B32" s="265"/>
      <c r="C32" s="265"/>
      <c r="D32" s="266"/>
      <c r="E32" s="267"/>
      <c r="F32" s="267"/>
      <c r="G32" s="267"/>
      <c r="H32" s="267"/>
      <c r="I32" s="267"/>
      <c r="J32" s="267"/>
      <c r="K32" s="268">
        <f t="shared" si="1"/>
        <v>0</v>
      </c>
      <c r="L32" s="266"/>
    </row>
    <row r="33" spans="1:12" s="2" customFormat="1" ht="14.4" x14ac:dyDescent="0.3">
      <c r="A33" s="109">
        <v>32</v>
      </c>
      <c r="B33" s="265"/>
      <c r="C33" s="265"/>
      <c r="D33" s="266"/>
      <c r="E33" s="267"/>
      <c r="F33" s="267"/>
      <c r="G33" s="267"/>
      <c r="H33" s="267"/>
      <c r="I33" s="267"/>
      <c r="J33" s="267"/>
      <c r="K33" s="268">
        <f t="shared" si="1"/>
        <v>0</v>
      </c>
      <c r="L33" s="266"/>
    </row>
    <row r="34" spans="1:12" ht="14.4" x14ac:dyDescent="0.3">
      <c r="A34" s="109">
        <v>33</v>
      </c>
      <c r="B34" s="265"/>
      <c r="C34" s="265"/>
      <c r="D34" s="266"/>
      <c r="E34" s="267"/>
      <c r="F34" s="267"/>
      <c r="G34" s="267"/>
      <c r="H34" s="267"/>
      <c r="I34" s="267"/>
      <c r="J34" s="267"/>
      <c r="K34" s="268">
        <f t="shared" si="1"/>
        <v>0</v>
      </c>
      <c r="L34" s="266"/>
    </row>
    <row r="35" spans="1:12" s="2" customFormat="1" ht="14.4" x14ac:dyDescent="0.3">
      <c r="A35" s="109">
        <v>34</v>
      </c>
      <c r="B35" s="265"/>
      <c r="C35" s="265"/>
      <c r="D35" s="266"/>
      <c r="E35" s="267"/>
      <c r="F35" s="267"/>
      <c r="G35" s="267"/>
      <c r="H35" s="267"/>
      <c r="I35" s="267"/>
      <c r="J35" s="267"/>
      <c r="K35" s="268">
        <f t="shared" si="1"/>
        <v>0</v>
      </c>
      <c r="L35" s="266"/>
    </row>
    <row r="36" spans="1:12" ht="14.4" x14ac:dyDescent="0.3">
      <c r="A36" s="109">
        <v>35</v>
      </c>
      <c r="B36" s="265"/>
      <c r="C36" s="265"/>
      <c r="D36" s="266"/>
      <c r="E36" s="267"/>
      <c r="F36" s="267"/>
      <c r="G36" s="267"/>
      <c r="H36" s="267"/>
      <c r="I36" s="267"/>
      <c r="J36" s="267"/>
      <c r="K36" s="268">
        <f t="shared" si="1"/>
        <v>0</v>
      </c>
      <c r="L36" s="266"/>
    </row>
    <row r="37" spans="1:12" s="2" customFormat="1" ht="14.4" x14ac:dyDescent="0.3">
      <c r="A37" s="109">
        <v>36</v>
      </c>
      <c r="B37" s="265"/>
      <c r="C37" s="265"/>
      <c r="D37" s="266"/>
      <c r="E37" s="267"/>
      <c r="F37" s="267"/>
      <c r="G37" s="267"/>
      <c r="H37" s="267"/>
      <c r="I37" s="267"/>
      <c r="J37" s="267"/>
      <c r="K37" s="268">
        <f t="shared" si="1"/>
        <v>0</v>
      </c>
      <c r="L37" s="266"/>
    </row>
    <row r="38" spans="1:12" ht="14.4" x14ac:dyDescent="0.3">
      <c r="A38" s="109">
        <v>37</v>
      </c>
      <c r="B38" s="265"/>
      <c r="C38" s="265"/>
      <c r="D38" s="266"/>
      <c r="E38" s="267"/>
      <c r="F38" s="267"/>
      <c r="G38" s="267"/>
      <c r="H38" s="267"/>
      <c r="I38" s="267"/>
      <c r="J38" s="267"/>
      <c r="K38" s="268">
        <f t="shared" si="1"/>
        <v>0</v>
      </c>
      <c r="L38" s="266"/>
    </row>
    <row r="39" spans="1:12" s="2" customFormat="1" ht="14.4" x14ac:dyDescent="0.3">
      <c r="A39" s="109">
        <v>38</v>
      </c>
      <c r="B39" s="265"/>
      <c r="C39" s="265"/>
      <c r="D39" s="266"/>
      <c r="E39" s="267"/>
      <c r="F39" s="267"/>
      <c r="G39" s="267"/>
      <c r="H39" s="267"/>
      <c r="I39" s="267"/>
      <c r="J39" s="267"/>
      <c r="K39" s="268">
        <f t="shared" si="1"/>
        <v>0</v>
      </c>
      <c r="L39" s="266"/>
    </row>
    <row r="40" spans="1:12" ht="14.4" x14ac:dyDescent="0.3">
      <c r="A40" s="109">
        <v>39</v>
      </c>
      <c r="B40" s="265"/>
      <c r="C40" s="265"/>
      <c r="D40" s="266"/>
      <c r="E40" s="267"/>
      <c r="F40" s="267"/>
      <c r="G40" s="267"/>
      <c r="H40" s="267"/>
      <c r="I40" s="267"/>
      <c r="J40" s="267"/>
      <c r="K40" s="268">
        <f t="shared" ref="K40:K48" si="2">SUM(E40:J40)</f>
        <v>0</v>
      </c>
      <c r="L40" s="266"/>
    </row>
    <row r="41" spans="1:12" ht="14.4" x14ac:dyDescent="0.3">
      <c r="A41" s="109">
        <v>40</v>
      </c>
      <c r="B41" s="265"/>
      <c r="C41" s="265"/>
      <c r="D41" s="266"/>
      <c r="E41" s="267"/>
      <c r="F41" s="267"/>
      <c r="G41" s="267"/>
      <c r="H41" s="267"/>
      <c r="I41" s="267"/>
      <c r="J41" s="267"/>
      <c r="K41" s="268">
        <f t="shared" si="2"/>
        <v>0</v>
      </c>
      <c r="L41" s="266"/>
    </row>
    <row r="42" spans="1:12" ht="14.4" x14ac:dyDescent="0.3">
      <c r="A42" s="109">
        <v>41</v>
      </c>
      <c r="B42" s="265"/>
      <c r="C42" s="265"/>
      <c r="D42" s="266"/>
      <c r="E42" s="267"/>
      <c r="F42" s="267"/>
      <c r="G42" s="267"/>
      <c r="H42" s="267"/>
      <c r="I42" s="267"/>
      <c r="J42" s="267"/>
      <c r="K42" s="268">
        <f t="shared" si="2"/>
        <v>0</v>
      </c>
      <c r="L42" s="266"/>
    </row>
    <row r="43" spans="1:12" ht="14.4" x14ac:dyDescent="0.3">
      <c r="A43" s="109">
        <v>42</v>
      </c>
      <c r="B43" s="265"/>
      <c r="C43" s="265"/>
      <c r="D43" s="266"/>
      <c r="E43" s="267"/>
      <c r="F43" s="267"/>
      <c r="G43" s="267"/>
      <c r="H43" s="267"/>
      <c r="I43" s="267"/>
      <c r="J43" s="267"/>
      <c r="K43" s="268">
        <f t="shared" si="2"/>
        <v>0</v>
      </c>
      <c r="L43" s="266"/>
    </row>
    <row r="44" spans="1:12" ht="14.4" x14ac:dyDescent="0.3">
      <c r="A44" s="109">
        <v>43</v>
      </c>
      <c r="B44" s="265"/>
      <c r="C44" s="265"/>
      <c r="D44" s="266"/>
      <c r="E44" s="267"/>
      <c r="F44" s="267"/>
      <c r="G44" s="267"/>
      <c r="H44" s="267"/>
      <c r="I44" s="267"/>
      <c r="J44" s="267"/>
      <c r="K44" s="268">
        <f t="shared" si="2"/>
        <v>0</v>
      </c>
      <c r="L44" s="266"/>
    </row>
    <row r="45" spans="1:12" ht="14.4" x14ac:dyDescent="0.3">
      <c r="A45" s="109">
        <v>44</v>
      </c>
      <c r="B45" s="265"/>
      <c r="C45" s="265"/>
      <c r="D45" s="266"/>
      <c r="E45" s="267"/>
      <c r="F45" s="267"/>
      <c r="G45" s="267"/>
      <c r="H45" s="267"/>
      <c r="I45" s="267"/>
      <c r="J45" s="267"/>
      <c r="K45" s="268">
        <f t="shared" si="2"/>
        <v>0</v>
      </c>
      <c r="L45" s="266"/>
    </row>
    <row r="46" spans="1:12" ht="14.4" x14ac:dyDescent="0.3">
      <c r="A46" s="109">
        <v>45</v>
      </c>
      <c r="B46" s="265"/>
      <c r="C46" s="265"/>
      <c r="D46" s="266"/>
      <c r="E46" s="267"/>
      <c r="F46" s="267"/>
      <c r="G46" s="267"/>
      <c r="H46" s="267"/>
      <c r="I46" s="267"/>
      <c r="J46" s="267"/>
      <c r="K46" s="268">
        <f t="shared" si="2"/>
        <v>0</v>
      </c>
      <c r="L46" s="266"/>
    </row>
    <row r="47" spans="1:12" ht="14.4" x14ac:dyDescent="0.3">
      <c r="A47" s="109">
        <v>46</v>
      </c>
      <c r="B47" s="265"/>
      <c r="C47" s="265"/>
      <c r="D47" s="266"/>
      <c r="E47" s="267"/>
      <c r="F47" s="267"/>
      <c r="G47" s="267"/>
      <c r="H47" s="267"/>
      <c r="I47" s="267"/>
      <c r="J47" s="267"/>
      <c r="K47" s="268">
        <f t="shared" si="2"/>
        <v>0</v>
      </c>
      <c r="L47" s="266"/>
    </row>
    <row r="48" spans="1:12" ht="14.4" x14ac:dyDescent="0.3">
      <c r="A48" s="109">
        <v>47</v>
      </c>
      <c r="B48" s="265"/>
      <c r="C48" s="265"/>
      <c r="D48" s="266"/>
      <c r="E48" s="267"/>
      <c r="F48" s="267"/>
      <c r="G48" s="267"/>
      <c r="H48" s="267"/>
      <c r="I48" s="267"/>
      <c r="J48" s="267"/>
      <c r="K48" s="268">
        <f t="shared" si="2"/>
        <v>0</v>
      </c>
      <c r="L48" s="266"/>
    </row>
    <row r="49" spans="1:12" ht="14.4" x14ac:dyDescent="0.3">
      <c r="A49" s="109">
        <v>48</v>
      </c>
      <c r="B49" s="265"/>
      <c r="C49" s="265"/>
      <c r="D49" s="266"/>
      <c r="E49" s="267"/>
      <c r="F49" s="267"/>
      <c r="G49" s="267"/>
      <c r="H49" s="267"/>
      <c r="I49" s="267"/>
      <c r="J49" s="267"/>
      <c r="K49" s="268">
        <f t="shared" ref="K49:K55" si="3">SUM(E49:J49)</f>
        <v>0</v>
      </c>
      <c r="L49" s="266"/>
    </row>
    <row r="50" spans="1:12" ht="14.4" x14ac:dyDescent="0.3">
      <c r="A50" s="109">
        <v>49</v>
      </c>
      <c r="B50" s="265"/>
      <c r="C50" s="265"/>
      <c r="D50" s="266"/>
      <c r="E50" s="267"/>
      <c r="F50" s="267"/>
      <c r="G50" s="267"/>
      <c r="H50" s="267"/>
      <c r="I50" s="267"/>
      <c r="J50" s="267"/>
      <c r="K50" s="268">
        <f t="shared" si="3"/>
        <v>0</v>
      </c>
      <c r="L50" s="266"/>
    </row>
    <row r="51" spans="1:12" ht="14.4" x14ac:dyDescent="0.3">
      <c r="A51" s="109">
        <v>50</v>
      </c>
      <c r="B51" s="265"/>
      <c r="C51" s="265"/>
      <c r="D51" s="266"/>
      <c r="E51" s="267"/>
      <c r="F51" s="267"/>
      <c r="G51" s="267"/>
      <c r="H51" s="267"/>
      <c r="I51" s="267"/>
      <c r="J51" s="267"/>
      <c r="K51" s="268">
        <f t="shared" si="3"/>
        <v>0</v>
      </c>
      <c r="L51" s="266"/>
    </row>
    <row r="52" spans="1:12" ht="14.4" x14ac:dyDescent="0.3">
      <c r="A52" s="109">
        <v>51</v>
      </c>
      <c r="B52" s="265"/>
      <c r="C52" s="265"/>
      <c r="D52" s="266"/>
      <c r="E52" s="267"/>
      <c r="F52" s="267"/>
      <c r="G52" s="267"/>
      <c r="H52" s="267"/>
      <c r="I52" s="267"/>
      <c r="J52" s="267"/>
      <c r="K52" s="268">
        <f t="shared" si="3"/>
        <v>0</v>
      </c>
      <c r="L52" s="266"/>
    </row>
    <row r="53" spans="1:12" ht="14.4" x14ac:dyDescent="0.3">
      <c r="A53" s="109">
        <v>52</v>
      </c>
      <c r="B53" s="265"/>
      <c r="C53" s="265"/>
      <c r="D53" s="266"/>
      <c r="E53" s="267"/>
      <c r="F53" s="267"/>
      <c r="G53" s="267"/>
      <c r="H53" s="267"/>
      <c r="I53" s="267"/>
      <c r="J53" s="267"/>
      <c r="K53" s="268">
        <f t="shared" si="3"/>
        <v>0</v>
      </c>
      <c r="L53" s="266"/>
    </row>
    <row r="54" spans="1:12" ht="14.4" x14ac:dyDescent="0.3">
      <c r="A54" s="109">
        <v>53</v>
      </c>
      <c r="B54" s="265"/>
      <c r="C54" s="265"/>
      <c r="D54" s="266"/>
      <c r="E54" s="267"/>
      <c r="F54" s="267"/>
      <c r="G54" s="267"/>
      <c r="H54" s="267"/>
      <c r="I54" s="267"/>
      <c r="J54" s="267"/>
      <c r="K54" s="268">
        <f t="shared" si="3"/>
        <v>0</v>
      </c>
      <c r="L54" s="266"/>
    </row>
    <row r="55" spans="1:12" ht="15" thickBot="1" x14ac:dyDescent="0.35">
      <c r="A55" s="147">
        <v>54</v>
      </c>
      <c r="B55" s="269"/>
      <c r="C55" s="269"/>
      <c r="D55" s="270"/>
      <c r="E55" s="271"/>
      <c r="F55" s="271"/>
      <c r="G55" s="271"/>
      <c r="H55" s="271"/>
      <c r="I55" s="271"/>
      <c r="J55" s="271"/>
      <c r="K55" s="272">
        <f t="shared" si="3"/>
        <v>0</v>
      </c>
      <c r="L55" s="270"/>
    </row>
  </sheetData>
  <sortState xmlns:xlrd2="http://schemas.microsoft.com/office/spreadsheetml/2017/richdata2" ref="A2:L19">
    <sortCondition descending="1" ref="K2:K19"/>
    <sortCondition ref="L2:L19"/>
    <sortCondition ref="D2:D19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zoomScale="89" zoomScaleNormal="89" zoomScalePageLayoutView="70" workbookViewId="0">
      <pane ySplit="1" topLeftCell="A2" activePane="bottomLeft" state="frozen"/>
      <selection pane="bottomLeft" sqref="A1:R17"/>
    </sheetView>
  </sheetViews>
  <sheetFormatPr defaultRowHeight="14.4" x14ac:dyDescent="0.3"/>
  <cols>
    <col min="1" max="1" width="5" style="41" customWidth="1"/>
    <col min="2" max="2" width="17.69921875" customWidth="1"/>
    <col min="3" max="3" width="11.3984375" customWidth="1"/>
    <col min="4" max="5" width="9" style="106"/>
    <col min="6" max="6" width="9.59765625" style="106" customWidth="1"/>
    <col min="7" max="7" width="0.19921875" style="106" customWidth="1"/>
    <col min="8" max="8" width="11.59765625" style="112" customWidth="1"/>
    <col min="9" max="9" width="11.59765625" style="37" customWidth="1"/>
    <col min="10" max="10" width="11.5" style="37" customWidth="1"/>
    <col min="11" max="11" width="11.09765625" style="37" customWidth="1"/>
    <col min="12" max="12" width="0.19921875" style="37" customWidth="1"/>
    <col min="13" max="13" width="11.19921875" style="13" customWidth="1"/>
    <col min="14" max="14" width="13.3984375" style="106" customWidth="1"/>
    <col min="15" max="15" width="10.8984375" style="106" customWidth="1"/>
    <col min="16" max="16" width="8.8984375" style="105" customWidth="1"/>
    <col min="17" max="17" width="9.296875" style="105" hidden="1" customWidth="1"/>
    <col min="18" max="18" width="10.8984375" style="112" customWidth="1"/>
  </cols>
  <sheetData>
    <row r="1" spans="1:18" s="4" customFormat="1" x14ac:dyDescent="0.3">
      <c r="A1" s="186"/>
      <c r="B1" s="97" t="s">
        <v>0</v>
      </c>
      <c r="C1" s="97" t="s">
        <v>1</v>
      </c>
      <c r="D1" s="104" t="s">
        <v>10</v>
      </c>
      <c r="E1" s="104" t="s">
        <v>11</v>
      </c>
      <c r="F1" s="104" t="s">
        <v>17</v>
      </c>
      <c r="G1" s="50" t="s">
        <v>45</v>
      </c>
      <c r="H1" s="50" t="s">
        <v>12</v>
      </c>
      <c r="I1" s="96" t="s">
        <v>13</v>
      </c>
      <c r="J1" s="26" t="s">
        <v>14</v>
      </c>
      <c r="K1" s="26" t="s">
        <v>18</v>
      </c>
      <c r="L1" s="19" t="s">
        <v>46</v>
      </c>
      <c r="M1" s="19" t="s">
        <v>19</v>
      </c>
      <c r="N1" s="104" t="s">
        <v>15</v>
      </c>
      <c r="O1" s="104" t="s">
        <v>16</v>
      </c>
      <c r="P1" s="103" t="s">
        <v>20</v>
      </c>
      <c r="Q1" s="40" t="s">
        <v>47</v>
      </c>
      <c r="R1" s="50" t="s">
        <v>9</v>
      </c>
    </row>
    <row r="2" spans="1:18" s="10" customFormat="1" x14ac:dyDescent="0.3">
      <c r="A2" s="101">
        <v>1</v>
      </c>
      <c r="B2" s="200" t="str">
        <f>'OPEN 1'!B5</f>
        <v>David Henry</v>
      </c>
      <c r="C2" s="200" t="str">
        <f>'OPEN 1'!C5</f>
        <v>Duke</v>
      </c>
      <c r="D2" s="231">
        <f>VLOOKUP(C2,'OPEN 1'!$C$1:$D$55,2,FALSE)</f>
        <v>2.3368055555555558E-4</v>
      </c>
      <c r="E2" s="231">
        <f>VLOOKUP(C2,'OPEN 2'!$C$1:$D$55,2,FALSE)</f>
        <v>2.3148148148148149E-4</v>
      </c>
      <c r="F2" s="231">
        <f>VLOOKUP(C2,'OPEN 3'!$C$2:$D$55,2,FALSE)</f>
        <v>3.3564814814814812E-4</v>
      </c>
      <c r="G2" s="227">
        <v>0</v>
      </c>
      <c r="H2" s="227">
        <f t="shared" ref="H2:H17" si="0">SUM(D2:E2)</f>
        <v>4.6516203703703704E-4</v>
      </c>
      <c r="I2" s="228">
        <f>VLOOKUP(C2,'OPEN 1'!$C$2:$K$55,9,FALSE)</f>
        <v>90</v>
      </c>
      <c r="J2" s="229">
        <f>VLOOKUP(C2,'OPEN 2'!$C$1:$K$55,9,FALSE)</f>
        <v>90</v>
      </c>
      <c r="K2" s="229">
        <f>VLOOKUP(C2,'OPEN 3'!$C$2:$K$55,9,FALSE)</f>
        <v>90</v>
      </c>
      <c r="L2" s="230">
        <v>0</v>
      </c>
      <c r="M2" s="230">
        <f t="shared" ref="M2:M17" si="1">SUM(I2:L2)</f>
        <v>270</v>
      </c>
      <c r="N2" s="231">
        <f>VLOOKUP(C2,'OPEN 1'!$C$3:$L$55,10,FALSE)</f>
        <v>4.386574074074074E-3</v>
      </c>
      <c r="O2" s="231">
        <v>1.712962962962963E-3</v>
      </c>
      <c r="P2" s="232">
        <f>VLOOKUP(C2,'OPEN 3'!$C$2:$L$55,10,FALSE)</f>
        <v>2.9513888888888888E-3</v>
      </c>
      <c r="Q2" s="233">
        <v>4.1666666666666699E-2</v>
      </c>
      <c r="R2" s="227">
        <f t="shared" ref="R2:R17" si="2">SUM(N2:P2)</f>
        <v>9.0509259259259258E-3</v>
      </c>
    </row>
    <row r="3" spans="1:18" s="11" customFormat="1" x14ac:dyDescent="0.3">
      <c r="A3" s="101">
        <v>2</v>
      </c>
      <c r="B3" s="200" t="str">
        <f>'OPEN 1'!B3</f>
        <v>Mike Thompson</v>
      </c>
      <c r="C3" s="200" t="str">
        <f>'OPEN 1'!C3</f>
        <v>Nip</v>
      </c>
      <c r="D3" s="231">
        <f>VLOOKUP(C3,'OPEN 1'!$C$1:$D$55,2,FALSE)</f>
        <v>2.3495370370370372E-4</v>
      </c>
      <c r="E3" s="231">
        <f>VLOOKUP(C3,'OPEN 2'!$C$1:$D$55,2,FALSE)</f>
        <v>4.7453703703703704E-4</v>
      </c>
      <c r="F3" s="231">
        <f>VLOOKUP(C3,'OPEN 3'!$C$2:$D$55,2,FALSE)</f>
        <v>3.8194444444444446E-4</v>
      </c>
      <c r="G3" s="227">
        <v>8.3333333333333301E-2</v>
      </c>
      <c r="H3" s="227">
        <f t="shared" si="0"/>
        <v>7.0949074074074078E-4</v>
      </c>
      <c r="I3" s="228">
        <f>VLOOKUP(C3,'OPEN 1'!$C$2:$K$55,9,FALSE)</f>
        <v>90</v>
      </c>
      <c r="J3" s="229">
        <f>VLOOKUP(C3,'OPEN 2'!$C$1:$K$55,9,FALSE)</f>
        <v>90</v>
      </c>
      <c r="K3" s="229">
        <f>VLOOKUP(C3,'OPEN 3'!$C$2:$K$55,9,FALSE)</f>
        <v>90</v>
      </c>
      <c r="L3" s="230">
        <v>0</v>
      </c>
      <c r="M3" s="230">
        <f t="shared" si="1"/>
        <v>270</v>
      </c>
      <c r="N3" s="231">
        <f>VLOOKUP(C3,'OPEN 1'!$C$3:$L$55,10,FALSE)</f>
        <v>3.8888888888888888E-3</v>
      </c>
      <c r="O3" s="231">
        <v>4.0509259259259257E-3</v>
      </c>
      <c r="P3" s="232">
        <f>VLOOKUP(C3,'OPEN 3'!$C$2:$L$55,10,FALSE)</f>
        <v>2.0254629629629629E-3</v>
      </c>
      <c r="Q3" s="233">
        <v>0.33333333333333398</v>
      </c>
      <c r="R3" s="227">
        <f t="shared" si="2"/>
        <v>9.9652777777777778E-3</v>
      </c>
    </row>
    <row r="4" spans="1:18" s="11" customFormat="1" x14ac:dyDescent="0.3">
      <c r="A4" s="101">
        <v>3</v>
      </c>
      <c r="B4" s="200" t="str">
        <f>'OPEN 1'!B2</f>
        <v>David Henry</v>
      </c>
      <c r="C4" s="200" t="str">
        <f>'OPEN 1'!C2</f>
        <v>Lite</v>
      </c>
      <c r="D4" s="231">
        <f>VLOOKUP(C4,'OPEN 1'!$C$1:$D$55,2,FALSE)</f>
        <v>4.0509259259259258E-4</v>
      </c>
      <c r="E4" s="231">
        <f>VLOOKUP(C4,'OPEN 2'!$C$1:$D$55,2,FALSE)</f>
        <v>2.4305555555555555E-4</v>
      </c>
      <c r="F4" s="231">
        <f>VLOOKUP(C4,'OPEN 3'!$C$2:$D$55,2,FALSE)</f>
        <v>3.4722222222222224E-4</v>
      </c>
      <c r="G4" s="227">
        <v>8.3333333333333301E-2</v>
      </c>
      <c r="H4" s="227">
        <f t="shared" si="0"/>
        <v>6.4814814814814813E-4</v>
      </c>
      <c r="I4" s="228">
        <f>VLOOKUP(C4,'OPEN 1'!$C$2:$K$55,9,FALSE)</f>
        <v>90</v>
      </c>
      <c r="J4" s="229">
        <f>VLOOKUP(C4,'OPEN 2'!$C$1:$K$55,9,FALSE)</f>
        <v>90</v>
      </c>
      <c r="K4" s="229">
        <f>VLOOKUP(C4,'OPEN 3'!$C$2:$K$55,9,FALSE)</f>
        <v>90</v>
      </c>
      <c r="L4" s="230">
        <v>0</v>
      </c>
      <c r="M4" s="230">
        <f t="shared" si="1"/>
        <v>270</v>
      </c>
      <c r="N4" s="231">
        <v>3.5185185185185185E-3</v>
      </c>
      <c r="O4" s="231">
        <v>2.5578703703703705E-3</v>
      </c>
      <c r="P4" s="232">
        <f>VLOOKUP(C4,'OPEN 3'!$C$2:$L$55,10,FALSE)</f>
        <v>4.0509259259259257E-3</v>
      </c>
      <c r="Q4" s="233">
        <v>8.3333333333333301E-2</v>
      </c>
      <c r="R4" s="227">
        <f t="shared" si="2"/>
        <v>1.0127314814814815E-2</v>
      </c>
    </row>
    <row r="5" spans="1:18" s="10" customFormat="1" x14ac:dyDescent="0.3">
      <c r="A5" s="101">
        <v>4</v>
      </c>
      <c r="B5" s="200" t="str">
        <f>'OPEN 1'!B4</f>
        <v>Keith Gilleon</v>
      </c>
      <c r="C5" s="200" t="str">
        <f>'OPEN 1'!C4</f>
        <v>Rouh</v>
      </c>
      <c r="D5" s="231">
        <f>VLOOKUP(C5,'OPEN 1'!$C$1:$D$55,2,FALSE)</f>
        <v>5.7870370370370367E-4</v>
      </c>
      <c r="E5" s="231">
        <v>1.6898148148148148E-3</v>
      </c>
      <c r="F5" s="231">
        <f>VLOOKUP(C5,'OPEN 3'!$C$2:$D$55,2,FALSE)</f>
        <v>7.0601851851851847E-4</v>
      </c>
      <c r="G5" s="227">
        <v>0</v>
      </c>
      <c r="H5" s="227">
        <f t="shared" si="0"/>
        <v>2.2685185185185187E-3</v>
      </c>
      <c r="I5" s="228">
        <f>VLOOKUP(C5,'OPEN 1'!$C$2:$K$55,9,FALSE)</f>
        <v>90</v>
      </c>
      <c r="J5" s="229">
        <v>90</v>
      </c>
      <c r="K5" s="229">
        <f>VLOOKUP(C5,'OPEN 3'!$C$2:$K$55,9,FALSE)</f>
        <v>90</v>
      </c>
      <c r="L5" s="230">
        <v>0</v>
      </c>
      <c r="M5" s="230">
        <f t="shared" si="1"/>
        <v>270</v>
      </c>
      <c r="N5" s="231">
        <f>VLOOKUP(C5,'OPEN 1'!$C$3:$L$55,10,FALSE)</f>
        <v>4.2129629629629626E-3</v>
      </c>
      <c r="O5" s="231">
        <v>3.8657407407407408E-3</v>
      </c>
      <c r="P5" s="232">
        <f>VLOOKUP(C5,'OPEN 3'!$C$2:$L$55,10,FALSE)</f>
        <v>2.8819444444444444E-3</v>
      </c>
      <c r="Q5" s="233">
        <v>0.375</v>
      </c>
      <c r="R5" s="227">
        <f t="shared" si="2"/>
        <v>1.0960648148148146E-2</v>
      </c>
    </row>
    <row r="6" spans="1:18" s="11" customFormat="1" x14ac:dyDescent="0.3">
      <c r="A6" s="101">
        <v>6</v>
      </c>
      <c r="B6" s="200" t="str">
        <f>'OPEN 1'!B8</f>
        <v>Jeff Christiansen</v>
      </c>
      <c r="C6" s="200" t="str">
        <f>'OPEN 1'!C8</f>
        <v>Lad</v>
      </c>
      <c r="D6" s="231">
        <f>VLOOKUP(C6,'OPEN 1'!$C$1:$D$55,2,FALSE)</f>
        <v>4.9768518518518521E-4</v>
      </c>
      <c r="E6" s="231">
        <f>VLOOKUP(C6,'OPEN 2'!$C$1:$D$55,2,FALSE)</f>
        <v>2.6620370370370372E-4</v>
      </c>
      <c r="F6" s="231">
        <f>VLOOKUP(C6,'OPEN 3'!$C$2:$D$55,2,FALSE)</f>
        <v>4.9768518518518521E-4</v>
      </c>
      <c r="G6" s="227">
        <v>0</v>
      </c>
      <c r="H6" s="227">
        <f t="shared" si="0"/>
        <v>7.6388888888888893E-4</v>
      </c>
      <c r="I6" s="228">
        <f>VLOOKUP(C6,'OPEN 1'!$C$2:$K$55,9,FALSE)</f>
        <v>75</v>
      </c>
      <c r="J6" s="229">
        <f>VLOOKUP(C6,'OPEN 2'!$C$1:$K$55,9,FALSE)</f>
        <v>90</v>
      </c>
      <c r="K6" s="229">
        <f>VLOOKUP(C6,'OPEN 3'!$C$2:$K$55,9,FALSE)</f>
        <v>90</v>
      </c>
      <c r="L6" s="230">
        <v>0</v>
      </c>
      <c r="M6" s="230">
        <f t="shared" si="1"/>
        <v>255</v>
      </c>
      <c r="N6" s="231">
        <f>VLOOKUP(C6,'OPEN 1'!$C$3:$L$55,10,FALSE)</f>
        <v>4.8611111111111112E-3</v>
      </c>
      <c r="O6" s="231">
        <v>2.2453703703703702E-3</v>
      </c>
      <c r="P6" s="232">
        <f>VLOOKUP(C6,'OPEN 3'!$C$2:$L$55,10,FALSE)</f>
        <v>3.0902777777777777E-3</v>
      </c>
      <c r="Q6" s="233">
        <v>0.91666666666666696</v>
      </c>
      <c r="R6" s="227">
        <f t="shared" si="2"/>
        <v>1.019675925925926E-2</v>
      </c>
    </row>
    <row r="7" spans="1:18" s="10" customFormat="1" x14ac:dyDescent="0.3">
      <c r="A7" s="101">
        <v>5</v>
      </c>
      <c r="B7" s="200" t="str">
        <f>'OPEN 1'!B6</f>
        <v xml:space="preserve">Chris Timmons </v>
      </c>
      <c r="C7" s="200" t="str">
        <f>'OPEN 1'!C6</f>
        <v>Bet</v>
      </c>
      <c r="D7" s="231">
        <f>VLOOKUP(C7,'OPEN 1'!$C$1:$D$55,2,FALSE)</f>
        <v>2.681712962962963E-4</v>
      </c>
      <c r="E7" s="231">
        <f>VLOOKUP(C7,'OPEN 2'!$C$1:$D$55,2,FALSE)</f>
        <v>6.018518518518519E-4</v>
      </c>
      <c r="F7" s="231">
        <f>VLOOKUP(C7,'OPEN 3'!$C$2:$D$55,2,FALSE)</f>
        <v>5.0925925925925921E-4</v>
      </c>
      <c r="G7" s="227">
        <v>0</v>
      </c>
      <c r="H7" s="227">
        <f t="shared" si="0"/>
        <v>8.700231481481482E-4</v>
      </c>
      <c r="I7" s="228">
        <f>VLOOKUP(C7,'OPEN 1'!$C$2:$K$55,9,FALSE)</f>
        <v>75</v>
      </c>
      <c r="J7" s="229">
        <f>VLOOKUP(C7,'OPEN 2'!$C$1:$K$55,9,FALSE)</f>
        <v>90</v>
      </c>
      <c r="K7" s="229">
        <f>VLOOKUP(C7,'OPEN 3'!$C$2:$K$55,9,FALSE)</f>
        <v>90</v>
      </c>
      <c r="L7" s="230">
        <v>0</v>
      </c>
      <c r="M7" s="230">
        <f t="shared" si="1"/>
        <v>255</v>
      </c>
      <c r="N7" s="231">
        <f>VLOOKUP(C7,'OPEN 1'!$C$3:$L$55,10,FALSE)</f>
        <v>4.8611111111111112E-3</v>
      </c>
      <c r="O7" s="231">
        <v>3.6458333333333334E-3</v>
      </c>
      <c r="P7" s="232">
        <f>VLOOKUP(C7,'OPEN 3'!$C$2:$L$55,10,FALSE)</f>
        <v>2.662037037037037E-3</v>
      </c>
      <c r="Q7" s="233">
        <v>0.125</v>
      </c>
      <c r="R7" s="227">
        <f t="shared" si="2"/>
        <v>1.1168981481481483E-2</v>
      </c>
    </row>
    <row r="8" spans="1:18" s="11" customFormat="1" x14ac:dyDescent="0.3">
      <c r="A8" s="101">
        <v>7</v>
      </c>
      <c r="B8" s="200" t="str">
        <f>'OPEN 1'!B9</f>
        <v>David Henry</v>
      </c>
      <c r="C8" s="200" t="str">
        <f>'OPEN 1'!C9</f>
        <v>Pete</v>
      </c>
      <c r="D8" s="231">
        <f>VLOOKUP(C8,'OPEN 1'!$C$1:$D$55,2,FALSE)</f>
        <v>6.018518518518519E-4</v>
      </c>
      <c r="E8" s="231">
        <f>VLOOKUP(C8,'OPEN 2'!$C$1:$D$55,2,FALSE)</f>
        <v>2.3148148148148149E-4</v>
      </c>
      <c r="F8" s="231">
        <f>VLOOKUP(C8,'OPEN 3'!$C$2:$D$55,2,FALSE)</f>
        <v>5.5555555555555556E-4</v>
      </c>
      <c r="G8" s="227">
        <v>8.3333333333333301E-2</v>
      </c>
      <c r="H8" s="227">
        <f t="shared" si="0"/>
        <v>8.3333333333333339E-4</v>
      </c>
      <c r="I8" s="228">
        <f>VLOOKUP(C8,'OPEN 1'!$C$2:$K$55,9,FALSE)</f>
        <v>75</v>
      </c>
      <c r="J8" s="229">
        <f>VLOOKUP(C8,'OPEN 2'!$C$1:$K$55,9,FALSE)</f>
        <v>75</v>
      </c>
      <c r="K8" s="229">
        <f>VLOOKUP(C8,'OPEN 3'!$C$2:$K$55,9,FALSE)</f>
        <v>90</v>
      </c>
      <c r="L8" s="230">
        <v>0</v>
      </c>
      <c r="M8" s="230">
        <f t="shared" si="1"/>
        <v>240</v>
      </c>
      <c r="N8" s="231">
        <f>VLOOKUP(C8,'OPEN 1'!$C$3:$L$55,10,FALSE)</f>
        <v>4.8611111111111112E-3</v>
      </c>
      <c r="O8" s="231">
        <v>4.1666666666666666E-3</v>
      </c>
      <c r="P8" s="232">
        <f>VLOOKUP(C8,'OPEN 3'!$C$2:$L$55,10,FALSE)</f>
        <v>2.662037037037037E-3</v>
      </c>
      <c r="Q8" s="233">
        <v>0.58333333333333404</v>
      </c>
      <c r="R8" s="227">
        <f t="shared" si="2"/>
        <v>1.1689814814814814E-2</v>
      </c>
    </row>
    <row r="9" spans="1:18" s="10" customFormat="1" x14ac:dyDescent="0.3">
      <c r="A9" s="101">
        <v>8</v>
      </c>
      <c r="B9" s="200" t="str">
        <f>'OPEN 1'!B11</f>
        <v>Mike Thompson</v>
      </c>
      <c r="C9" s="200" t="str">
        <f>'OPEN 1'!C11</f>
        <v>Dallas</v>
      </c>
      <c r="D9" s="231">
        <f>VLOOKUP(C9,'OPEN 1'!$C$1:$D$55,2,FALSE)</f>
        <v>6.2500000000000001E-4</v>
      </c>
      <c r="E9" s="231" t="str">
        <f>VLOOKUP(C9,'OPEN 2'!$C$1:$D$55,2,FALSE)</f>
        <v xml:space="preserve"> 00:32.0</v>
      </c>
      <c r="F9" s="231">
        <f>VLOOKUP(C9,'OPEN 3'!$C$2:$D$55,2,FALSE)</f>
        <v>9.2592592592592596E-4</v>
      </c>
      <c r="G9" s="227">
        <v>0</v>
      </c>
      <c r="H9" s="227">
        <f t="shared" si="0"/>
        <v>6.2500000000000001E-4</v>
      </c>
      <c r="I9" s="228">
        <f>VLOOKUP(C9,'OPEN 1'!$C$2:$K$55,9,FALSE)</f>
        <v>45</v>
      </c>
      <c r="J9" s="229">
        <f>VLOOKUP(C9,'OPEN 2'!$C$1:$K$55,9,FALSE)</f>
        <v>90</v>
      </c>
      <c r="K9" s="229">
        <f>VLOOKUP(C9,'OPEN 3'!$C$2:$K$55,9,FALSE)</f>
        <v>90</v>
      </c>
      <c r="L9" s="230">
        <v>0</v>
      </c>
      <c r="M9" s="230">
        <f t="shared" si="1"/>
        <v>225</v>
      </c>
      <c r="N9" s="231">
        <f>VLOOKUP(C9,'OPEN 1'!$C$3:$L$55,10,FALSE)</f>
        <v>4.8611111111111112E-3</v>
      </c>
      <c r="O9" s="231">
        <v>3.5185185185185185E-3</v>
      </c>
      <c r="P9" s="232">
        <f>VLOOKUP(C9,'OPEN 3'!$C$2:$L$55,10,FALSE)</f>
        <v>3.1018518518518517E-3</v>
      </c>
      <c r="Q9" s="233">
        <v>1.0416666666666701</v>
      </c>
      <c r="R9" s="227">
        <f t="shared" si="2"/>
        <v>1.1481481481481481E-2</v>
      </c>
    </row>
    <row r="10" spans="1:18" s="11" customFormat="1" x14ac:dyDescent="0.3">
      <c r="A10" s="101">
        <v>9</v>
      </c>
      <c r="B10" s="200" t="str">
        <f>'OPEN 1'!B12</f>
        <v>J Emmerson</v>
      </c>
      <c r="C10" s="200" t="str">
        <f>'OPEN 1'!C12</f>
        <v>Sue</v>
      </c>
      <c r="D10" s="231">
        <f>VLOOKUP(C10,'OPEN 1'!$C$1:$D$55,2,FALSE)</f>
        <v>1.2731481481481483E-3</v>
      </c>
      <c r="E10" s="231">
        <f>VLOOKUP(C10,'OPEN 2'!$C$1:$D$55,2,FALSE)</f>
        <v>5.4398148148148144E-4</v>
      </c>
      <c r="F10" s="231">
        <f>VLOOKUP(C10,'OPEN 3'!$C$2:$D$55,2,FALSE)</f>
        <v>4.7453703703703704E-4</v>
      </c>
      <c r="G10" s="227">
        <v>8.3333333333333301E-2</v>
      </c>
      <c r="H10" s="227">
        <f t="shared" si="0"/>
        <v>1.8171296296296297E-3</v>
      </c>
      <c r="I10" s="228">
        <f>VLOOKUP(C10,'OPEN 1'!$C$2:$K$55,9,FALSE)</f>
        <v>45</v>
      </c>
      <c r="J10" s="229">
        <f>VLOOKUP(C10,'OPEN 2'!$C$1:$K$55,9,FALSE)</f>
        <v>90</v>
      </c>
      <c r="K10" s="229">
        <f>VLOOKUP(C10,'OPEN 3'!$C$2:$K$55,9,FALSE)</f>
        <v>90</v>
      </c>
      <c r="L10" s="230">
        <v>0</v>
      </c>
      <c r="M10" s="230">
        <f t="shared" si="1"/>
        <v>225</v>
      </c>
      <c r="N10" s="231">
        <f>VLOOKUP(C10,'OPEN 1'!$C$3:$L$55,10,FALSE)</f>
        <v>4.8611111111111112E-3</v>
      </c>
      <c r="O10" s="231">
        <v>3.2175925925925926E-3</v>
      </c>
      <c r="P10" s="232">
        <f>VLOOKUP(C10,'OPEN 3'!$C$2:$L$55,10,FALSE)</f>
        <v>3.7152777777777778E-3</v>
      </c>
      <c r="Q10" s="233">
        <v>0.20833333333333301</v>
      </c>
      <c r="R10" s="227">
        <f t="shared" si="2"/>
        <v>1.1793981481481482E-2</v>
      </c>
    </row>
    <row r="11" spans="1:18" s="10" customFormat="1" x14ac:dyDescent="0.3">
      <c r="A11" s="101">
        <v>10</v>
      </c>
      <c r="B11" s="200" t="str">
        <f>'OPEN 1'!B10</f>
        <v>Jeff Christiansen</v>
      </c>
      <c r="C11" s="200" t="str">
        <f>'OPEN 1'!C10</f>
        <v>Arrow M Sue</v>
      </c>
      <c r="D11" s="231">
        <f>VLOOKUP(C11,'OPEN 1'!$C$1:$D$55,2,FALSE)</f>
        <v>6.8287037037037036E-4</v>
      </c>
      <c r="E11" s="231">
        <f>VLOOKUP(C11,'OPEN 2'!$C$1:$D$55,2,FALSE)</f>
        <v>9.0277777777777774E-4</v>
      </c>
      <c r="F11" s="231">
        <f>VLOOKUP(C11,'OPEN 3'!$C$2:$D$55,2,FALSE)</f>
        <v>4.861111111111111E-4</v>
      </c>
      <c r="G11" s="227">
        <v>0</v>
      </c>
      <c r="H11" s="227">
        <f t="shared" si="0"/>
        <v>1.5856481481481481E-3</v>
      </c>
      <c r="I11" s="228">
        <f>VLOOKUP(C11,'OPEN 1'!$C$2:$K$55,9,FALSE)</f>
        <v>75</v>
      </c>
      <c r="J11" s="229">
        <f>VLOOKUP(C11,'OPEN 2'!$C$1:$K$55,9,FALSE)</f>
        <v>75</v>
      </c>
      <c r="K11" s="229">
        <f>VLOOKUP(C11,'OPEN 3'!$C$2:$K$55,9,FALSE)</f>
        <v>75</v>
      </c>
      <c r="L11" s="230">
        <v>0</v>
      </c>
      <c r="M11" s="230">
        <f t="shared" si="1"/>
        <v>225</v>
      </c>
      <c r="N11" s="231">
        <f>VLOOKUP(C11,'OPEN 1'!$C$3:$L$55,10,FALSE)</f>
        <v>4.8611111111111112E-3</v>
      </c>
      <c r="O11" s="231">
        <f>VLOOKUP(C11,'OPEN 3'!$C$1:$L$55,10,FALSE)</f>
        <v>4.1666666666666666E-3</v>
      </c>
      <c r="P11" s="232">
        <f>VLOOKUP(C11,'OPEN 3'!$C$2:$L$55,10,FALSE)</f>
        <v>4.1666666666666666E-3</v>
      </c>
      <c r="Q11" s="233">
        <v>0.625</v>
      </c>
      <c r="R11" s="227">
        <f t="shared" si="2"/>
        <v>1.3194444444444443E-2</v>
      </c>
    </row>
    <row r="12" spans="1:18" s="11" customFormat="1" x14ac:dyDescent="0.3">
      <c r="A12" s="101">
        <v>11</v>
      </c>
      <c r="B12" s="200" t="str">
        <f>'OPEN 1'!B7</f>
        <v>Lynn Bennett</v>
      </c>
      <c r="C12" s="200" t="str">
        <f>'OPEN 1'!C7</f>
        <v>Spud</v>
      </c>
      <c r="D12" s="231">
        <f>VLOOKUP(C12,'OPEN 1'!$C$1:$D$55,2,FALSE)</f>
        <v>3.4560185185185182E-4</v>
      </c>
      <c r="E12" s="231">
        <f>VLOOKUP(C12,'OPEN 2'!$C$1:$D$55,2,FALSE)</f>
        <v>3.8194444444444446E-4</v>
      </c>
      <c r="F12" s="231">
        <f>VLOOKUP(C12,'OPEN 3'!$C$2:$D$55,2,FALSE)</f>
        <v>2.5462962962962961E-4</v>
      </c>
      <c r="G12" s="227">
        <v>0</v>
      </c>
      <c r="H12" s="227">
        <f t="shared" si="0"/>
        <v>7.2754629629629623E-4</v>
      </c>
      <c r="I12" s="228">
        <f>VLOOKUP(C12,'OPEN 1'!$C$2:$K$55,9,FALSE)</f>
        <v>75</v>
      </c>
      <c r="J12" s="229">
        <f>VLOOKUP(C12,'OPEN 2'!$C$1:$K$55,9,FALSE)</f>
        <v>30</v>
      </c>
      <c r="K12" s="229">
        <f>VLOOKUP(C12,'OPEN 3'!$C$2:$K$55,9,FALSE)</f>
        <v>90</v>
      </c>
      <c r="L12" s="230">
        <v>0</v>
      </c>
      <c r="M12" s="230">
        <f t="shared" si="1"/>
        <v>195</v>
      </c>
      <c r="N12" s="231">
        <f>VLOOKUP(C12,'OPEN 1'!$C$3:$L$55,10,FALSE)</f>
        <v>4.8611111111111112E-3</v>
      </c>
      <c r="O12" s="231">
        <v>4.1666666666666666E-3</v>
      </c>
      <c r="P12" s="232">
        <f>VLOOKUP(C12,'OPEN 3'!$C$2:$L$55,10,FALSE)</f>
        <v>2.1759259259259258E-3</v>
      </c>
      <c r="Q12" s="233">
        <v>0.41666666666666702</v>
      </c>
      <c r="R12" s="227">
        <f t="shared" si="2"/>
        <v>1.1203703703703702E-2</v>
      </c>
    </row>
    <row r="13" spans="1:18" s="10" customFormat="1" x14ac:dyDescent="0.3">
      <c r="A13" s="101">
        <v>12</v>
      </c>
      <c r="B13" s="200" t="str">
        <f>'OPEN 1'!B17</f>
        <v xml:space="preserve">Chris Timmons </v>
      </c>
      <c r="C13" s="200" t="str">
        <f>'OPEN 1'!C17</f>
        <v>Bullet</v>
      </c>
      <c r="D13" s="231">
        <f>VLOOKUP(C13,'OPEN 1'!$C$1:$D$55,2,FALSE)</f>
        <v>2.0833333333333333E-3</v>
      </c>
      <c r="E13" s="231">
        <f>VLOOKUP(C13,'OPEN 2'!$C$1:$D$55,2,FALSE)</f>
        <v>3.8194444444444446E-4</v>
      </c>
      <c r="F13" s="231">
        <f>VLOOKUP(C13,'OPEN 3'!$C$2:$D$55,2,FALSE)</f>
        <v>3.8194444444444446E-4</v>
      </c>
      <c r="G13" s="227">
        <v>0</v>
      </c>
      <c r="H13" s="227">
        <f t="shared" si="0"/>
        <v>2.4652777777777776E-3</v>
      </c>
      <c r="I13" s="228">
        <f>VLOOKUP(C13,'OPEN 1'!$C$2:$K$55,9,FALSE)</f>
        <v>15</v>
      </c>
      <c r="J13" s="229">
        <f>VLOOKUP(C13,'OPEN 2'!$C$1:$K$55,9,FALSE)</f>
        <v>90</v>
      </c>
      <c r="K13" s="229">
        <f>VLOOKUP(C13,'OPEN 3'!$C$2:$K$55,9,FALSE)</f>
        <v>90</v>
      </c>
      <c r="L13" s="230">
        <v>0</v>
      </c>
      <c r="M13" s="230">
        <f t="shared" si="1"/>
        <v>195</v>
      </c>
      <c r="N13" s="231">
        <f>VLOOKUP(C13,'OPEN 1'!$C$3:$L$55,10,FALSE)</f>
        <v>4.8611111111111112E-3</v>
      </c>
      <c r="O13" s="231">
        <v>3.9236111111111112E-3</v>
      </c>
      <c r="P13" s="232">
        <f>VLOOKUP(C13,'OPEN 3'!$C$2:$L$55,10,FALSE)</f>
        <v>2.476851851851852E-3</v>
      </c>
      <c r="Q13" s="233">
        <v>0.16666666666666699</v>
      </c>
      <c r="R13" s="227">
        <f t="shared" si="2"/>
        <v>1.1261574074074073E-2</v>
      </c>
    </row>
    <row r="14" spans="1:18" s="11" customFormat="1" x14ac:dyDescent="0.3">
      <c r="A14" s="101">
        <v>13</v>
      </c>
      <c r="B14" s="200" t="str">
        <f>'OPEN 1'!B13</f>
        <v xml:space="preserve">Chris Timmons </v>
      </c>
      <c r="C14" s="200" t="str">
        <f>'OPEN 1'!C13</f>
        <v>Coop</v>
      </c>
      <c r="D14" s="231">
        <f>VLOOKUP(C14,'OPEN 1'!$C$1:$D$55,2,FALSE)</f>
        <v>2.9976851851851853E-3</v>
      </c>
      <c r="E14" s="231">
        <f>VLOOKUP(C14,'OPEN 2'!$C$1:$D$55,2,FALSE)</f>
        <v>3.7037037037037035E-4</v>
      </c>
      <c r="F14" s="231">
        <f>VLOOKUP(C14,'OPEN 3'!$C$2:$D$55,2,FALSE)</f>
        <v>9.2592592592592596E-4</v>
      </c>
      <c r="G14" s="227">
        <v>0</v>
      </c>
      <c r="H14" s="227">
        <f t="shared" si="0"/>
        <v>3.3680555555555556E-3</v>
      </c>
      <c r="I14" s="228">
        <f>VLOOKUP(C14,'OPEN 1'!$C$2:$K$55,9,FALSE)</f>
        <v>30</v>
      </c>
      <c r="J14" s="229">
        <f>VLOOKUP(C14,'OPEN 2'!$C$1:$K$55,9,FALSE)</f>
        <v>75</v>
      </c>
      <c r="K14" s="229">
        <f>VLOOKUP(C14,'OPEN 3'!$C$2:$K$55,9,FALSE)</f>
        <v>90</v>
      </c>
      <c r="L14" s="230">
        <v>0</v>
      </c>
      <c r="M14" s="230">
        <f t="shared" si="1"/>
        <v>195</v>
      </c>
      <c r="N14" s="231">
        <f>VLOOKUP(C14,'OPEN 1'!$C$3:$L$55,10,FALSE)</f>
        <v>4.8611111111111112E-3</v>
      </c>
      <c r="O14" s="231">
        <v>4.1666666666666666E-3</v>
      </c>
      <c r="P14" s="232">
        <f>VLOOKUP(C14,'OPEN 3'!$C$2:$L$55,10,FALSE)</f>
        <v>4.1319444444444442E-3</v>
      </c>
      <c r="Q14" s="233">
        <v>0.29166666666666702</v>
      </c>
      <c r="R14" s="227">
        <f t="shared" si="2"/>
        <v>1.3159722222222222E-2</v>
      </c>
    </row>
    <row r="15" spans="1:18" s="10" customFormat="1" x14ac:dyDescent="0.3">
      <c r="A15" s="101">
        <v>14</v>
      </c>
      <c r="B15" s="200" t="str">
        <f>'OPEN 1'!B16</f>
        <v xml:space="preserve">Chris Timmons </v>
      </c>
      <c r="C15" s="200" t="str">
        <f>'OPEN 1'!C16</f>
        <v>Lew</v>
      </c>
      <c r="D15" s="231">
        <f>VLOOKUP(C15,'OPEN 1'!$C$1:$D$55,2,FALSE)</f>
        <v>1.5972222222222223E-3</v>
      </c>
      <c r="E15" s="231">
        <f>VLOOKUP(C15,'OPEN 2'!$C$1:$D$55,2,FALSE)</f>
        <v>1.9675925925925926E-4</v>
      </c>
      <c r="F15" s="231">
        <f>VLOOKUP(C15,'OPEN 3'!$C$2:$D$55,2,FALSE)</f>
        <v>2.7777777777777778E-4</v>
      </c>
      <c r="G15" s="227">
        <v>8.3333333333333301E-2</v>
      </c>
      <c r="H15" s="227">
        <f t="shared" si="0"/>
        <v>1.7939814814814815E-3</v>
      </c>
      <c r="I15" s="228">
        <f>VLOOKUP(C15,'OPEN 1'!$C$2:$K$55,9,FALSE)</f>
        <v>15</v>
      </c>
      <c r="J15" s="229">
        <f>VLOOKUP(C15,'OPEN 2'!$C$1:$K$55,9,FALSE)</f>
        <v>75</v>
      </c>
      <c r="K15" s="229">
        <f>VLOOKUP(C15,'OPEN 3'!$C$2:$K$55,9,FALSE)</f>
        <v>90</v>
      </c>
      <c r="L15" s="230">
        <v>0</v>
      </c>
      <c r="M15" s="230">
        <f t="shared" si="1"/>
        <v>180</v>
      </c>
      <c r="N15" s="231">
        <f>VLOOKUP(C15,'OPEN 1'!$C$3:$L$55,10,FALSE)</f>
        <v>4.8611111111111112E-3</v>
      </c>
      <c r="O15" s="231">
        <v>4.1666666666666666E-3</v>
      </c>
      <c r="P15" s="232">
        <f>VLOOKUP(C15,'OPEN 3'!$C$2:$L$55,10,FALSE)</f>
        <v>2.2569444444444442E-3</v>
      </c>
      <c r="Q15" s="233">
        <v>1.3333333333333299</v>
      </c>
      <c r="R15" s="227">
        <f t="shared" si="2"/>
        <v>1.128472222222222E-2</v>
      </c>
    </row>
    <row r="16" spans="1:18" s="11" customFormat="1" x14ac:dyDescent="0.3">
      <c r="A16" s="101">
        <v>15</v>
      </c>
      <c r="B16" s="200" t="str">
        <f>'OPEN 1'!B15</f>
        <v>Keith Gilleon</v>
      </c>
      <c r="C16" s="200" t="str">
        <f>'OPEN 1'!C15</f>
        <v>Angus</v>
      </c>
      <c r="D16" s="231">
        <f>VLOOKUP(C16,'OPEN 1'!$C$1:$D$55,2,FALSE)</f>
        <v>6.5972222222222224E-4</v>
      </c>
      <c r="E16" s="231">
        <f>VLOOKUP(C16,'OPEN 2'!$C$1:$D$55,2,FALSE)</f>
        <v>4.3981481481481481E-4</v>
      </c>
      <c r="F16" s="231">
        <f>VLOOKUP(C16,'OPEN 3'!$C$2:$D$55,2,FALSE)</f>
        <v>4.861111111111111E-4</v>
      </c>
      <c r="G16" s="227">
        <v>8.3333333333333301E-2</v>
      </c>
      <c r="H16" s="227">
        <f t="shared" si="0"/>
        <v>1.0995370370370371E-3</v>
      </c>
      <c r="I16" s="228">
        <f>VLOOKUP(C16,'OPEN 1'!$C$2:$K$55,9,FALSE)</f>
        <v>15</v>
      </c>
      <c r="J16" s="229">
        <f>VLOOKUP(C16,'OPEN 2'!$C$1:$K$55,9,FALSE)</f>
        <v>30</v>
      </c>
      <c r="K16" s="229">
        <f>VLOOKUP(C16,'OPEN 3'!$C$2:$K$55,9,FALSE)</f>
        <v>90</v>
      </c>
      <c r="L16" s="230">
        <v>0</v>
      </c>
      <c r="M16" s="230">
        <f t="shared" si="1"/>
        <v>135</v>
      </c>
      <c r="N16" s="231">
        <f>VLOOKUP(C16,'OPEN 1'!$C$3:$L$55,10,FALSE)</f>
        <v>4.8611111111111112E-3</v>
      </c>
      <c r="O16" s="231">
        <v>4.1666666666666666E-3</v>
      </c>
      <c r="P16" s="232">
        <f>VLOOKUP(C16,'OPEN 3'!$C$2:$L$55,10,FALSE)</f>
        <v>2.488425925925926E-3</v>
      </c>
      <c r="Q16" s="233">
        <v>1.2083333333333299</v>
      </c>
      <c r="R16" s="227">
        <f t="shared" si="2"/>
        <v>1.1516203703703702E-2</v>
      </c>
    </row>
    <row r="17" spans="1:18" s="10" customFormat="1" x14ac:dyDescent="0.3">
      <c r="A17" s="101">
        <v>16</v>
      </c>
      <c r="B17" s="200" t="str">
        <f>'OPEN 1'!B14</f>
        <v>Jim Rochester</v>
      </c>
      <c r="C17" s="200" t="str">
        <f>'OPEN 1'!C14</f>
        <v>Scooch</v>
      </c>
      <c r="D17" s="231">
        <f>VLOOKUP(C17,'OPEN 1'!$C$1:$D$55,2,FALSE)</f>
        <v>2.5462962962962961E-4</v>
      </c>
      <c r="E17" s="231">
        <f>VLOOKUP(C17,'OPEN 2'!$C$1:$D$55,2,FALSE)</f>
        <v>4.1666666666666666E-3</v>
      </c>
      <c r="F17" s="231">
        <f>VLOOKUP(C17,'OPEN 3'!$C$2:$D$55,2,FALSE)</f>
        <v>9.4907407407407408E-4</v>
      </c>
      <c r="G17" s="227">
        <v>0</v>
      </c>
      <c r="H17" s="227">
        <f t="shared" si="0"/>
        <v>4.4212962962962964E-3</v>
      </c>
      <c r="I17" s="228">
        <f>VLOOKUP(C17,'OPEN 1'!$C$2:$K$55,9,FALSE)</f>
        <v>15</v>
      </c>
      <c r="J17" s="229">
        <f>VLOOKUP(C17,'OPEN 2'!$C$1:$K$55,9,FALSE)</f>
        <v>0</v>
      </c>
      <c r="K17" s="229">
        <f>VLOOKUP(C17,'OPEN 3'!$C$2:$K$55,9,FALSE)</f>
        <v>90</v>
      </c>
      <c r="L17" s="230">
        <v>0</v>
      </c>
      <c r="M17" s="230">
        <f t="shared" si="1"/>
        <v>105</v>
      </c>
      <c r="N17" s="231">
        <f>VLOOKUP(C17,'OPEN 1'!$C$3:$L$55,10,FALSE)</f>
        <v>4.8611111111111112E-3</v>
      </c>
      <c r="O17" s="231">
        <v>4.1666666666666666E-3</v>
      </c>
      <c r="P17" s="232">
        <f>VLOOKUP(C17,'OPEN 3'!$C$2:$L$55,10,FALSE)</f>
        <v>3.1597222222222222E-3</v>
      </c>
      <c r="Q17" s="233">
        <v>1.25</v>
      </c>
      <c r="R17" s="227">
        <f t="shared" si="2"/>
        <v>1.2187499999999999E-2</v>
      </c>
    </row>
    <row r="18" spans="1:18" s="11" customFormat="1" x14ac:dyDescent="0.3">
      <c r="A18" s="101">
        <v>17</v>
      </c>
      <c r="B18" s="200">
        <f>'OPEN 1'!B18</f>
        <v>0</v>
      </c>
      <c r="C18" s="200">
        <f>'OPEN 1'!C18</f>
        <v>0</v>
      </c>
      <c r="D18" s="231" t="e">
        <f>VLOOKUP(C18,'OPEN 1'!$C$1:$D$55,2,FALSE)</f>
        <v>#N/A</v>
      </c>
      <c r="E18" s="231" t="e">
        <f>VLOOKUP(C18,'OPEN 2'!$C$1:$D$55,2,FALSE)</f>
        <v>#N/A</v>
      </c>
      <c r="F18" s="231" t="e">
        <f>VLOOKUP(C18,'OPEN 3'!$C$2:$D$55,2,FALSE)</f>
        <v>#N/A</v>
      </c>
      <c r="G18" s="227">
        <v>8.3333333333333301E-2</v>
      </c>
      <c r="H18" s="227" t="e">
        <f t="shared" ref="H18:H32" si="3">SUM(D18:E18)</f>
        <v>#N/A</v>
      </c>
      <c r="I18" s="228" t="e">
        <f>VLOOKUP(C18,'OPEN 1'!$C$2:$K$55,9,FALSE)</f>
        <v>#N/A</v>
      </c>
      <c r="J18" s="229" t="e">
        <f>VLOOKUP(C18,'OPEN 2'!$C$1:$K$55,9,FALSE)</f>
        <v>#N/A</v>
      </c>
      <c r="K18" s="229" t="e">
        <f>VLOOKUP(C18,'OPEN 3'!$C$2:$K$55,9,FALSE)</f>
        <v>#N/A</v>
      </c>
      <c r="L18" s="230">
        <v>0</v>
      </c>
      <c r="M18" s="230" t="e">
        <f t="shared" ref="M18:M32" si="4">SUM(I18:L18)</f>
        <v>#N/A</v>
      </c>
      <c r="N18" s="231" t="e">
        <f>VLOOKUP(C18,'OPEN 1'!$C$3:$L$55,10,FALSE)</f>
        <v>#N/A</v>
      </c>
      <c r="O18" s="231" t="e">
        <f>VLOOKUP(C18,'OPEN 3'!$C$1:$L$55,10,FALSE)</f>
        <v>#N/A</v>
      </c>
      <c r="P18" s="232" t="e">
        <f>VLOOKUP(C18,'OPEN 3'!$C$2:$L$55,10,FALSE)</f>
        <v>#N/A</v>
      </c>
      <c r="Q18" s="233">
        <v>1.4583333333333299</v>
      </c>
      <c r="R18" s="227" t="e">
        <f t="shared" ref="R18:R48" si="5">SUM(N18:P18)</f>
        <v>#N/A</v>
      </c>
    </row>
    <row r="19" spans="1:18" s="10" customFormat="1" x14ac:dyDescent="0.3">
      <c r="A19" s="101">
        <v>18</v>
      </c>
      <c r="B19" s="200">
        <f>'OPEN 1'!B19</f>
        <v>0</v>
      </c>
      <c r="C19" s="200">
        <f>'OPEN 1'!C19</f>
        <v>0</v>
      </c>
      <c r="D19" s="231" t="e">
        <f>VLOOKUP(C19,'OPEN 1'!$C$1:$D$55,2,FALSE)</f>
        <v>#N/A</v>
      </c>
      <c r="E19" s="231" t="e">
        <f>VLOOKUP(C19,'OPEN 2'!$C$1:$D$55,2,FALSE)</f>
        <v>#N/A</v>
      </c>
      <c r="F19" s="231" t="e">
        <f>VLOOKUP(C19,'OPEN 3'!$C$2:$D$55,2,FALSE)</f>
        <v>#N/A</v>
      </c>
      <c r="G19" s="227">
        <v>8.3333333333333301E-2</v>
      </c>
      <c r="H19" s="227" t="e">
        <f t="shared" si="3"/>
        <v>#N/A</v>
      </c>
      <c r="I19" s="228" t="e">
        <f>VLOOKUP(C19,'OPEN 1'!$C$2:$K$55,9,FALSE)</f>
        <v>#N/A</v>
      </c>
      <c r="J19" s="229" t="e">
        <f>VLOOKUP(C19,'OPEN 2'!$C$1:$K$55,9,FALSE)</f>
        <v>#N/A</v>
      </c>
      <c r="K19" s="229" t="e">
        <f>VLOOKUP(C19,'OPEN 3'!$C$2:$K$55,9,FALSE)</f>
        <v>#N/A</v>
      </c>
      <c r="L19" s="230">
        <v>0</v>
      </c>
      <c r="M19" s="230" t="e">
        <f t="shared" si="4"/>
        <v>#N/A</v>
      </c>
      <c r="N19" s="231" t="e">
        <f>VLOOKUP(C19,'OPEN 1'!$C$3:$L$55,10,FALSE)</f>
        <v>#N/A</v>
      </c>
      <c r="O19" s="231" t="e">
        <f>VLOOKUP(C19,'OPEN 3'!$C$1:$L$55,10,FALSE)</f>
        <v>#N/A</v>
      </c>
      <c r="P19" s="232" t="e">
        <f>VLOOKUP(C19,'OPEN 3'!$C$2:$L$55,10,FALSE)</f>
        <v>#N/A</v>
      </c>
      <c r="Q19" s="233">
        <v>0.70833333333333404</v>
      </c>
      <c r="R19" s="227" t="e">
        <f t="shared" si="5"/>
        <v>#N/A</v>
      </c>
    </row>
    <row r="20" spans="1:18" s="11" customFormat="1" x14ac:dyDescent="0.3">
      <c r="A20" s="101">
        <v>19</v>
      </c>
      <c r="B20" s="200">
        <f>'OPEN 1'!B20</f>
        <v>0</v>
      </c>
      <c r="C20" s="200">
        <f>'OPEN 1'!C20</f>
        <v>0</v>
      </c>
      <c r="D20" s="231" t="e">
        <f>VLOOKUP(C20,'OPEN 1'!$C$1:$D$55,2,FALSE)</f>
        <v>#N/A</v>
      </c>
      <c r="E20" s="231" t="e">
        <f>VLOOKUP(C20,'OPEN 2'!$C$1:$D$55,2,FALSE)</f>
        <v>#N/A</v>
      </c>
      <c r="F20" s="231" t="e">
        <f>VLOOKUP(C20,'OPEN 3'!$C$2:$D$55,2,FALSE)</f>
        <v>#N/A</v>
      </c>
      <c r="G20" s="227">
        <v>0</v>
      </c>
      <c r="H20" s="227" t="e">
        <f t="shared" si="3"/>
        <v>#N/A</v>
      </c>
      <c r="I20" s="228" t="e">
        <f>VLOOKUP(C20,'OPEN 1'!$C$2:$K$55,9,FALSE)</f>
        <v>#N/A</v>
      </c>
      <c r="J20" s="229" t="e">
        <f>VLOOKUP(C20,'OPEN 2'!$C$1:$K$55,9,FALSE)</f>
        <v>#N/A</v>
      </c>
      <c r="K20" s="229" t="e">
        <f>VLOOKUP(C20,'OPEN 3'!$C$2:$K$55,9,FALSE)</f>
        <v>#N/A</v>
      </c>
      <c r="L20" s="230">
        <v>0</v>
      </c>
      <c r="M20" s="230" t="e">
        <f t="shared" si="4"/>
        <v>#N/A</v>
      </c>
      <c r="N20" s="231" t="e">
        <f>VLOOKUP(C20,'OPEN 1'!$C$3:$L$55,10,FALSE)</f>
        <v>#N/A</v>
      </c>
      <c r="O20" s="231" t="e">
        <f>VLOOKUP(C20,'OPEN 3'!$C$1:$L$55,10,FALSE)</f>
        <v>#N/A</v>
      </c>
      <c r="P20" s="232" t="e">
        <f>VLOOKUP(C20,'OPEN 3'!$C$2:$L$55,10,FALSE)</f>
        <v>#N/A</v>
      </c>
      <c r="Q20" s="233">
        <v>0.750000000000001</v>
      </c>
      <c r="R20" s="227" t="e">
        <f t="shared" si="5"/>
        <v>#N/A</v>
      </c>
    </row>
    <row r="21" spans="1:18" s="10" customFormat="1" x14ac:dyDescent="0.3">
      <c r="A21" s="101">
        <v>20</v>
      </c>
      <c r="B21" s="200">
        <f>'OPEN 1'!B21</f>
        <v>0</v>
      </c>
      <c r="C21" s="200">
        <f>'OPEN 1'!C21</f>
        <v>0</v>
      </c>
      <c r="D21" s="231" t="e">
        <f>VLOOKUP(C21,'OPEN 1'!$C$1:$D$55,2,FALSE)</f>
        <v>#N/A</v>
      </c>
      <c r="E21" s="231" t="e">
        <f>VLOOKUP(C21,'OPEN 2'!$C$1:$D$55,2,FALSE)</f>
        <v>#N/A</v>
      </c>
      <c r="F21" s="231" t="e">
        <f>VLOOKUP(C21,'OPEN 3'!$C$2:$D$55,2,FALSE)</f>
        <v>#N/A</v>
      </c>
      <c r="G21" s="227">
        <v>8.3333333333333301E-2</v>
      </c>
      <c r="H21" s="227" t="e">
        <f t="shared" si="3"/>
        <v>#N/A</v>
      </c>
      <c r="I21" s="228" t="e">
        <f>VLOOKUP(C21,'OPEN 1'!$C$2:$K$55,9,FALSE)</f>
        <v>#N/A</v>
      </c>
      <c r="J21" s="229" t="e">
        <f>VLOOKUP(C21,'OPEN 2'!$C$1:$K$55,9,FALSE)</f>
        <v>#N/A</v>
      </c>
      <c r="K21" s="229" t="e">
        <f>VLOOKUP(C21,'OPEN 3'!$C$2:$K$55,9,FALSE)</f>
        <v>#N/A</v>
      </c>
      <c r="L21" s="230">
        <v>0</v>
      </c>
      <c r="M21" s="230" t="e">
        <f t="shared" si="4"/>
        <v>#N/A</v>
      </c>
      <c r="N21" s="231" t="e">
        <f>VLOOKUP(C21,'OPEN 1'!$C$3:$L$55,10,FALSE)</f>
        <v>#N/A</v>
      </c>
      <c r="O21" s="231" t="e">
        <f>VLOOKUP(C21,'OPEN 3'!$C$1:$L$55,10,FALSE)</f>
        <v>#N/A</v>
      </c>
      <c r="P21" s="232" t="e">
        <f>VLOOKUP(C21,'OPEN 3'!$C$2:$L$55,10,FALSE)</f>
        <v>#N/A</v>
      </c>
      <c r="Q21" s="233">
        <v>1.7083333333333299</v>
      </c>
      <c r="R21" s="227" t="e">
        <f t="shared" si="5"/>
        <v>#N/A</v>
      </c>
    </row>
    <row r="22" spans="1:18" s="11" customFormat="1" x14ac:dyDescent="0.3">
      <c r="A22" s="101">
        <v>21</v>
      </c>
      <c r="B22" s="200">
        <f>'OPEN 1'!B22</f>
        <v>0</v>
      </c>
      <c r="C22" s="200">
        <f>'OPEN 1'!C22</f>
        <v>0</v>
      </c>
      <c r="D22" s="231" t="e">
        <f>VLOOKUP(C22,'OPEN 1'!$C$1:$D$55,2,FALSE)</f>
        <v>#N/A</v>
      </c>
      <c r="E22" s="231" t="e">
        <f>VLOOKUP(C22,'OPEN 2'!$C$1:$D$55,2,FALSE)</f>
        <v>#N/A</v>
      </c>
      <c r="F22" s="231" t="e">
        <f>VLOOKUP(C22,'OPEN 3'!$C$2:$D$55,2,FALSE)</f>
        <v>#N/A</v>
      </c>
      <c r="G22" s="227">
        <v>0</v>
      </c>
      <c r="H22" s="227" t="e">
        <f t="shared" si="3"/>
        <v>#N/A</v>
      </c>
      <c r="I22" s="228" t="e">
        <f>VLOOKUP(C22,'OPEN 1'!$C$2:$K$55,9,FALSE)</f>
        <v>#N/A</v>
      </c>
      <c r="J22" s="229" t="e">
        <f>VLOOKUP(C22,'OPEN 2'!$C$1:$K$55,9,FALSE)</f>
        <v>#N/A</v>
      </c>
      <c r="K22" s="229" t="e">
        <f>VLOOKUP(C22,'OPEN 3'!$C$2:$K$55,9,FALSE)</f>
        <v>#N/A</v>
      </c>
      <c r="L22" s="230">
        <v>0</v>
      </c>
      <c r="M22" s="230" t="e">
        <f t="shared" si="4"/>
        <v>#N/A</v>
      </c>
      <c r="N22" s="231" t="e">
        <f>VLOOKUP(C22,'OPEN 1'!$C$3:$L$55,10,FALSE)</f>
        <v>#N/A</v>
      </c>
      <c r="O22" s="231" t="e">
        <f>VLOOKUP(C22,'OPEN 3'!$C$1:$L$55,10,FALSE)</f>
        <v>#N/A</v>
      </c>
      <c r="P22" s="232" t="e">
        <f>VLOOKUP(C22,'OPEN 3'!$C$2:$L$55,10,FALSE)</f>
        <v>#N/A</v>
      </c>
      <c r="Q22" s="233">
        <v>1.6666666666666701</v>
      </c>
      <c r="R22" s="227" t="e">
        <f t="shared" si="5"/>
        <v>#N/A</v>
      </c>
    </row>
    <row r="23" spans="1:18" s="10" customFormat="1" x14ac:dyDescent="0.3">
      <c r="A23" s="101">
        <v>22</v>
      </c>
      <c r="B23" s="200">
        <f>'OPEN 1'!B23</f>
        <v>0</v>
      </c>
      <c r="C23" s="200">
        <f>'OPEN 1'!C23</f>
        <v>0</v>
      </c>
      <c r="D23" s="231" t="e">
        <f>VLOOKUP(C23,'OPEN 1'!$C$1:$D$55,2,FALSE)</f>
        <v>#N/A</v>
      </c>
      <c r="E23" s="231" t="e">
        <f>VLOOKUP(C23,'OPEN 2'!$C$1:$D$55,2,FALSE)</f>
        <v>#N/A</v>
      </c>
      <c r="F23" s="231" t="e">
        <f>VLOOKUP(C23,'OPEN 3'!$C$2:$D$55,2,FALSE)</f>
        <v>#N/A</v>
      </c>
      <c r="G23" s="227">
        <v>8.3333333333333301E-2</v>
      </c>
      <c r="H23" s="227" t="e">
        <f t="shared" si="3"/>
        <v>#N/A</v>
      </c>
      <c r="I23" s="228" t="e">
        <f>VLOOKUP(C23,'OPEN 1'!$C$2:$K$55,9,FALSE)</f>
        <v>#N/A</v>
      </c>
      <c r="J23" s="229" t="e">
        <f>VLOOKUP(C23,'OPEN 2'!$C$1:$K$55,9,FALSE)</f>
        <v>#N/A</v>
      </c>
      <c r="K23" s="229" t="e">
        <f>VLOOKUP(C23,'OPEN 3'!$C$2:$K$55,9,FALSE)</f>
        <v>#N/A</v>
      </c>
      <c r="L23" s="230">
        <v>0</v>
      </c>
      <c r="M23" s="230" t="e">
        <f t="shared" si="4"/>
        <v>#N/A</v>
      </c>
      <c r="N23" s="231" t="e">
        <f>VLOOKUP(C23,'OPEN 1'!$C$3:$L$55,10,FALSE)</f>
        <v>#N/A</v>
      </c>
      <c r="O23" s="231" t="e">
        <f>VLOOKUP(C23,'OPEN 3'!$C$1:$L$55,10,FALSE)</f>
        <v>#N/A</v>
      </c>
      <c r="P23" s="232" t="e">
        <f>VLOOKUP(C23,'OPEN 3'!$C$2:$L$55,10,FALSE)</f>
        <v>#N/A</v>
      </c>
      <c r="Q23" s="233">
        <v>0.95833333333333404</v>
      </c>
      <c r="R23" s="227" t="e">
        <f t="shared" si="5"/>
        <v>#N/A</v>
      </c>
    </row>
    <row r="24" spans="1:18" s="10" customFormat="1" x14ac:dyDescent="0.3">
      <c r="A24" s="101">
        <v>23</v>
      </c>
      <c r="B24" s="200">
        <f>'OPEN 1'!B24</f>
        <v>0</v>
      </c>
      <c r="C24" s="200">
        <f>'OPEN 1'!C24</f>
        <v>0</v>
      </c>
      <c r="D24" s="231" t="e">
        <f>VLOOKUP(C24,'OPEN 1'!$C$1:$D$55,2,FALSE)</f>
        <v>#N/A</v>
      </c>
      <c r="E24" s="231" t="e">
        <f>VLOOKUP(C24,'OPEN 2'!$C$1:$D$55,2,FALSE)</f>
        <v>#N/A</v>
      </c>
      <c r="F24" s="231" t="e">
        <f>VLOOKUP(C24,'OPEN 3'!$C$2:$D$55,2,FALSE)</f>
        <v>#N/A</v>
      </c>
      <c r="G24" s="227">
        <v>0</v>
      </c>
      <c r="H24" s="227" t="e">
        <f t="shared" si="3"/>
        <v>#N/A</v>
      </c>
      <c r="I24" s="228" t="e">
        <f>VLOOKUP(C24,'OPEN 1'!$C$2:$K$55,9,FALSE)</f>
        <v>#N/A</v>
      </c>
      <c r="J24" s="229" t="e">
        <f>VLOOKUP(C24,'OPEN 2'!$C$1:$K$55,9,FALSE)</f>
        <v>#N/A</v>
      </c>
      <c r="K24" s="229" t="e">
        <f>VLOOKUP(C24,'OPEN 3'!$C$2:$K$55,9,FALSE)</f>
        <v>#N/A</v>
      </c>
      <c r="L24" s="230">
        <v>0</v>
      </c>
      <c r="M24" s="230" t="e">
        <f t="shared" si="4"/>
        <v>#N/A</v>
      </c>
      <c r="N24" s="231" t="e">
        <f>VLOOKUP(C24,'OPEN 1'!$C$3:$L$55,10,FALSE)</f>
        <v>#N/A</v>
      </c>
      <c r="O24" s="231" t="e">
        <f>VLOOKUP(C24,'OPEN 3'!$C$1:$L$55,10,FALSE)</f>
        <v>#N/A</v>
      </c>
      <c r="P24" s="232" t="e">
        <f>VLOOKUP(C24,'OPEN 3'!$C$2:$L$55,10,FALSE)</f>
        <v>#N/A</v>
      </c>
      <c r="Q24" s="233">
        <v>1.7916666666666701</v>
      </c>
      <c r="R24" s="227" t="e">
        <f t="shared" si="5"/>
        <v>#N/A</v>
      </c>
    </row>
    <row r="25" spans="1:18" s="10" customFormat="1" x14ac:dyDescent="0.3">
      <c r="A25" s="101">
        <v>24</v>
      </c>
      <c r="B25" s="200">
        <f>'OPEN 1'!B25</f>
        <v>0</v>
      </c>
      <c r="C25" s="200">
        <f>'OPEN 1'!C25</f>
        <v>0</v>
      </c>
      <c r="D25" s="231" t="e">
        <f>VLOOKUP(C25,'OPEN 1'!$C$1:$D$55,2,FALSE)</f>
        <v>#N/A</v>
      </c>
      <c r="E25" s="231" t="e">
        <f>VLOOKUP(C25,'OPEN 2'!$C$1:$D$55,2,FALSE)</f>
        <v>#N/A</v>
      </c>
      <c r="F25" s="231" t="e">
        <f>VLOOKUP(C25,'OPEN 3'!$C$2:$D$55,2,FALSE)</f>
        <v>#N/A</v>
      </c>
      <c r="G25" s="227">
        <v>0</v>
      </c>
      <c r="H25" s="227" t="e">
        <f>SUM(D25:E25)</f>
        <v>#N/A</v>
      </c>
      <c r="I25" s="228" t="e">
        <f>VLOOKUP(C25,'OPEN 1'!$C$2:$K$55,9,FALSE)</f>
        <v>#N/A</v>
      </c>
      <c r="J25" s="229" t="e">
        <f>VLOOKUP(C25,'OPEN 2'!$C$1:$K$55,9,FALSE)</f>
        <v>#N/A</v>
      </c>
      <c r="K25" s="229" t="e">
        <f>VLOOKUP(C25,'OPEN 3'!$C$2:$K$55,9,FALSE)</f>
        <v>#N/A</v>
      </c>
      <c r="L25" s="230">
        <v>0</v>
      </c>
      <c r="M25" s="230" t="e">
        <f t="shared" si="4"/>
        <v>#N/A</v>
      </c>
      <c r="N25" s="231" t="e">
        <f>VLOOKUP(C25,'OPEN 1'!$C$3:$L$55,10,FALSE)</f>
        <v>#N/A</v>
      </c>
      <c r="O25" s="231" t="e">
        <f>VLOOKUP(C25,'OPEN 3'!$C$1:$L$55,10,FALSE)</f>
        <v>#N/A</v>
      </c>
      <c r="P25" s="232" t="e">
        <f>VLOOKUP(C25,'OPEN 3'!$C$2:$L$55,10,FALSE)</f>
        <v>#N/A</v>
      </c>
      <c r="Q25" s="233">
        <v>1.375</v>
      </c>
      <c r="R25" s="227" t="e">
        <f t="shared" si="5"/>
        <v>#N/A</v>
      </c>
    </row>
    <row r="26" spans="1:18" s="11" customFormat="1" x14ac:dyDescent="0.3">
      <c r="A26" s="101">
        <v>25</v>
      </c>
      <c r="B26" s="200">
        <f>'OPEN 1'!B26</f>
        <v>0</v>
      </c>
      <c r="C26" s="200">
        <f>'OPEN 1'!C26</f>
        <v>0</v>
      </c>
      <c r="D26" s="231" t="e">
        <f>VLOOKUP(C26,'OPEN 1'!$C$1:$D$55,2,FALSE)</f>
        <v>#N/A</v>
      </c>
      <c r="E26" s="231" t="e">
        <f>VLOOKUP(C26,'OPEN 2'!$C$1:$D$55,2,FALSE)</f>
        <v>#N/A</v>
      </c>
      <c r="F26" s="231" t="e">
        <f>VLOOKUP(C26,'OPEN 3'!$C$2:$D$55,2,FALSE)</f>
        <v>#N/A</v>
      </c>
      <c r="G26" s="227">
        <v>8.3333333333333301E-2</v>
      </c>
      <c r="H26" s="227" t="e">
        <f t="shared" si="3"/>
        <v>#N/A</v>
      </c>
      <c r="I26" s="228" t="e">
        <f>VLOOKUP(C26,'OPEN 1'!$C$2:$K$55,9,FALSE)</f>
        <v>#N/A</v>
      </c>
      <c r="J26" s="229" t="e">
        <f>VLOOKUP(C26,'OPEN 2'!$C$1:$K$55,9,FALSE)</f>
        <v>#N/A</v>
      </c>
      <c r="K26" s="229" t="e">
        <f>VLOOKUP(C26,'OPEN 3'!$C$2:$K$55,9,FALSE)</f>
        <v>#N/A</v>
      </c>
      <c r="L26" s="230">
        <v>0</v>
      </c>
      <c r="M26" s="230" t="e">
        <f t="shared" si="4"/>
        <v>#N/A</v>
      </c>
      <c r="N26" s="231" t="e">
        <f>VLOOKUP(C26,'OPEN 1'!$C$3:$L$55,10,FALSE)</f>
        <v>#N/A</v>
      </c>
      <c r="O26" s="231" t="e">
        <f>VLOOKUP(C26,'OPEN 3'!$C$1:$L$55,10,FALSE)</f>
        <v>#N/A</v>
      </c>
      <c r="P26" s="232" t="e">
        <f>VLOOKUP(C26,'OPEN 3'!$C$2:$L$55,10,FALSE)</f>
        <v>#N/A</v>
      </c>
      <c r="Q26" s="233">
        <v>1.0833333333333299</v>
      </c>
      <c r="R26" s="227" t="e">
        <f t="shared" si="5"/>
        <v>#N/A</v>
      </c>
    </row>
    <row r="27" spans="1:18" s="10" customFormat="1" x14ac:dyDescent="0.3">
      <c r="A27" s="101">
        <v>26</v>
      </c>
      <c r="B27" s="200">
        <f>'OPEN 1'!B27</f>
        <v>0</v>
      </c>
      <c r="C27" s="200">
        <f>'OPEN 1'!C27</f>
        <v>0</v>
      </c>
      <c r="D27" s="231" t="e">
        <f>VLOOKUP(C27,'OPEN 1'!$C$1:$D$55,2,FALSE)</f>
        <v>#N/A</v>
      </c>
      <c r="E27" s="231" t="e">
        <f>VLOOKUP(C27,'OPEN 2'!$C$1:$D$55,2,FALSE)</f>
        <v>#N/A</v>
      </c>
      <c r="F27" s="231" t="e">
        <f>VLOOKUP(C27,'OPEN 3'!$C$2:$D$55,2,FALSE)</f>
        <v>#N/A</v>
      </c>
      <c r="G27" s="227">
        <v>0</v>
      </c>
      <c r="H27" s="227" t="e">
        <f t="shared" si="3"/>
        <v>#N/A</v>
      </c>
      <c r="I27" s="228" t="e">
        <f>VLOOKUP(C27,'OPEN 1'!$C$2:$K$55,9,FALSE)</f>
        <v>#N/A</v>
      </c>
      <c r="J27" s="229" t="e">
        <f>VLOOKUP(C27,'OPEN 2'!$C$1:$K$55,9,FALSE)</f>
        <v>#N/A</v>
      </c>
      <c r="K27" s="229" t="e">
        <f>VLOOKUP(C27,'OPEN 3'!$C$2:$K$55,9,FALSE)</f>
        <v>#N/A</v>
      </c>
      <c r="L27" s="230">
        <v>0</v>
      </c>
      <c r="M27" s="230" t="e">
        <f t="shared" si="4"/>
        <v>#N/A</v>
      </c>
      <c r="N27" s="231" t="e">
        <f>VLOOKUP(C27,'OPEN 1'!$C$3:$L$55,10,FALSE)</f>
        <v>#N/A</v>
      </c>
      <c r="O27" s="231" t="e">
        <f>VLOOKUP(C27,'OPEN 3'!$C$1:$L$55,10,FALSE)</f>
        <v>#N/A</v>
      </c>
      <c r="P27" s="232" t="e">
        <f>VLOOKUP(C27,'OPEN 3'!$C$2:$L$55,10,FALSE)</f>
        <v>#N/A</v>
      </c>
      <c r="Q27" s="233">
        <v>0</v>
      </c>
      <c r="R27" s="227" t="e">
        <f t="shared" si="5"/>
        <v>#N/A</v>
      </c>
    </row>
    <row r="28" spans="1:18" s="11" customFormat="1" x14ac:dyDescent="0.3">
      <c r="A28" s="101">
        <v>27</v>
      </c>
      <c r="B28" s="200">
        <f>'OPEN 1'!B28</f>
        <v>0</v>
      </c>
      <c r="C28" s="200">
        <f>'OPEN 1'!C28</f>
        <v>0</v>
      </c>
      <c r="D28" s="231" t="e">
        <f>VLOOKUP(C28,'OPEN 1'!$C$1:$D$55,2,FALSE)</f>
        <v>#N/A</v>
      </c>
      <c r="E28" s="231" t="e">
        <f>VLOOKUP(C28,'OPEN 2'!$C$1:$D$55,2,FALSE)</f>
        <v>#N/A</v>
      </c>
      <c r="F28" s="231" t="e">
        <f>VLOOKUP(C28,'OPEN 3'!$C$2:$D$55,2,FALSE)</f>
        <v>#N/A</v>
      </c>
      <c r="G28" s="227">
        <v>8.3333333333333301E-2</v>
      </c>
      <c r="H28" s="227" t="e">
        <f t="shared" si="3"/>
        <v>#N/A</v>
      </c>
      <c r="I28" s="228" t="e">
        <f>VLOOKUP(C28,'OPEN 1'!$C$2:$K$55,9,FALSE)</f>
        <v>#N/A</v>
      </c>
      <c r="J28" s="229" t="e">
        <f>VLOOKUP(C28,'OPEN 2'!$C$1:$K$55,9,FALSE)</f>
        <v>#N/A</v>
      </c>
      <c r="K28" s="229" t="e">
        <f>VLOOKUP(C28,'OPEN 3'!$C$2:$K$55,9,FALSE)</f>
        <v>#N/A</v>
      </c>
      <c r="L28" s="230">
        <v>0</v>
      </c>
      <c r="M28" s="230" t="e">
        <f t="shared" si="4"/>
        <v>#N/A</v>
      </c>
      <c r="N28" s="231" t="e">
        <f>VLOOKUP(C28,'OPEN 1'!$C$3:$L$55,10,FALSE)</f>
        <v>#N/A</v>
      </c>
      <c r="O28" s="231" t="e">
        <f>VLOOKUP(C28,'OPEN 3'!$C$1:$L$55,10,FALSE)</f>
        <v>#N/A</v>
      </c>
      <c r="P28" s="232" t="e">
        <f>VLOOKUP(C28,'OPEN 3'!$C$2:$L$55,10,FALSE)</f>
        <v>#N/A</v>
      </c>
      <c r="Q28" s="233">
        <v>0.45833333333333398</v>
      </c>
      <c r="R28" s="227" t="e">
        <f t="shared" si="5"/>
        <v>#N/A</v>
      </c>
    </row>
    <row r="29" spans="1:18" s="10" customFormat="1" x14ac:dyDescent="0.3">
      <c r="A29" s="101">
        <v>28</v>
      </c>
      <c r="B29" s="200">
        <f>'OPEN 1'!B29</f>
        <v>0</v>
      </c>
      <c r="C29" s="200">
        <f>'OPEN 1'!C29</f>
        <v>0</v>
      </c>
      <c r="D29" s="231" t="e">
        <f>VLOOKUP(C29,'OPEN 1'!$C$1:$D$55,2,FALSE)</f>
        <v>#N/A</v>
      </c>
      <c r="E29" s="231" t="e">
        <f>VLOOKUP(C29,'OPEN 2'!$C$1:$D$55,2,FALSE)</f>
        <v>#N/A</v>
      </c>
      <c r="F29" s="231" t="e">
        <f>VLOOKUP(C29,'OPEN 3'!$C$2:$D$55,2,FALSE)</f>
        <v>#N/A</v>
      </c>
      <c r="G29" s="227">
        <v>0</v>
      </c>
      <c r="H29" s="227" t="e">
        <f t="shared" si="3"/>
        <v>#N/A</v>
      </c>
      <c r="I29" s="228" t="e">
        <f>VLOOKUP(C29,'OPEN 1'!$C$2:$K$55,9,FALSE)</f>
        <v>#N/A</v>
      </c>
      <c r="J29" s="229" t="e">
        <f>VLOOKUP(C29,'OPEN 2'!$C$1:$K$55,9,FALSE)</f>
        <v>#N/A</v>
      </c>
      <c r="K29" s="229" t="e">
        <f>VLOOKUP(C29,'OPEN 3'!$C$2:$K$55,9,FALSE)</f>
        <v>#N/A</v>
      </c>
      <c r="L29" s="230">
        <v>0</v>
      </c>
      <c r="M29" s="230" t="e">
        <f t="shared" si="4"/>
        <v>#N/A</v>
      </c>
      <c r="N29" s="231" t="e">
        <f>VLOOKUP(C29,'OPEN 1'!$C$3:$L$55,10,FALSE)</f>
        <v>#N/A</v>
      </c>
      <c r="O29" s="231" t="e">
        <f>VLOOKUP(C29,'OPEN 3'!$C$1:$L$55,10,FALSE)</f>
        <v>#N/A</v>
      </c>
      <c r="P29" s="232" t="e">
        <f>VLOOKUP(C29,'OPEN 3'!$C$2:$L$55,10,FALSE)</f>
        <v>#N/A</v>
      </c>
      <c r="Q29" s="233">
        <v>0.5</v>
      </c>
      <c r="R29" s="227" t="e">
        <f t="shared" si="5"/>
        <v>#N/A</v>
      </c>
    </row>
    <row r="30" spans="1:18" s="11" customFormat="1" x14ac:dyDescent="0.3">
      <c r="A30" s="101">
        <v>29</v>
      </c>
      <c r="B30" s="200">
        <f>'OPEN 1'!B30</f>
        <v>0</v>
      </c>
      <c r="C30" s="200">
        <f>'OPEN 1'!C30</f>
        <v>0</v>
      </c>
      <c r="D30" s="231" t="e">
        <f>VLOOKUP(C30,'OPEN 1'!$C$1:$D$55,2,FALSE)</f>
        <v>#N/A</v>
      </c>
      <c r="E30" s="231" t="e">
        <f>VLOOKUP(C30,'OPEN 2'!$C$1:$D$55,2,FALSE)</f>
        <v>#N/A</v>
      </c>
      <c r="F30" s="231" t="e">
        <f>VLOOKUP(C30,'OPEN 3'!$C$2:$D$55,2,FALSE)</f>
        <v>#N/A</v>
      </c>
      <c r="G30" s="227">
        <v>0</v>
      </c>
      <c r="H30" s="227" t="e">
        <f t="shared" si="3"/>
        <v>#N/A</v>
      </c>
      <c r="I30" s="228" t="e">
        <f>VLOOKUP(C30,'OPEN 1'!$C$2:$K$55,9,FALSE)</f>
        <v>#N/A</v>
      </c>
      <c r="J30" s="229" t="e">
        <f>VLOOKUP(C30,'OPEN 2'!$C$1:$K$55,9,FALSE)</f>
        <v>#N/A</v>
      </c>
      <c r="K30" s="229" t="e">
        <f>VLOOKUP(C30,'OPEN 3'!$C$2:$K$55,9,FALSE)</f>
        <v>#N/A</v>
      </c>
      <c r="L30" s="230">
        <v>0</v>
      </c>
      <c r="M30" s="230" t="e">
        <f t="shared" si="4"/>
        <v>#N/A</v>
      </c>
      <c r="N30" s="231" t="e">
        <f>VLOOKUP(C30,'OPEN 1'!$C$3:$L$55,10,FALSE)</f>
        <v>#N/A</v>
      </c>
      <c r="O30" s="231" t="e">
        <f>VLOOKUP(C30,'OPEN 3'!$C$1:$L$55,10,FALSE)</f>
        <v>#N/A</v>
      </c>
      <c r="P30" s="232" t="e">
        <f>VLOOKUP(C30,'OPEN 3'!$C$2:$L$55,10,FALSE)</f>
        <v>#N/A</v>
      </c>
      <c r="Q30" s="233">
        <v>0.54166666666666696</v>
      </c>
      <c r="R30" s="227" t="e">
        <f t="shared" si="5"/>
        <v>#N/A</v>
      </c>
    </row>
    <row r="31" spans="1:18" s="10" customFormat="1" x14ac:dyDescent="0.3">
      <c r="A31" s="101">
        <v>30</v>
      </c>
      <c r="B31" s="200">
        <f>'OPEN 1'!B31</f>
        <v>0</v>
      </c>
      <c r="C31" s="200">
        <f>'OPEN 1'!C31</f>
        <v>0</v>
      </c>
      <c r="D31" s="231" t="e">
        <f>VLOOKUP(C31,'OPEN 1'!$C$1:$D$55,2,FALSE)</f>
        <v>#N/A</v>
      </c>
      <c r="E31" s="231" t="e">
        <f>VLOOKUP(C31,'OPEN 2'!$C$1:$D$55,2,FALSE)</f>
        <v>#N/A</v>
      </c>
      <c r="F31" s="231" t="e">
        <f>VLOOKUP(C31,'OPEN 3'!$C$2:$D$55,2,FALSE)</f>
        <v>#N/A</v>
      </c>
      <c r="G31" s="227">
        <v>0</v>
      </c>
      <c r="H31" s="227" t="e">
        <f t="shared" si="3"/>
        <v>#N/A</v>
      </c>
      <c r="I31" s="228" t="e">
        <f>VLOOKUP(C31,'OPEN 1'!$C$2:$K$55,9,FALSE)</f>
        <v>#N/A</v>
      </c>
      <c r="J31" s="229" t="e">
        <f>VLOOKUP(C31,'OPEN 2'!$C$1:$K$55,9,FALSE)</f>
        <v>#N/A</v>
      </c>
      <c r="K31" s="229" t="e">
        <f>VLOOKUP(C31,'OPEN 3'!$C$2:$K$55,9,FALSE)</f>
        <v>#N/A</v>
      </c>
      <c r="L31" s="230">
        <v>0</v>
      </c>
      <c r="M31" s="230" t="e">
        <f t="shared" si="4"/>
        <v>#N/A</v>
      </c>
      <c r="N31" s="231" t="e">
        <f>VLOOKUP(C31,'OPEN 1'!$C$3:$L$55,10,FALSE)</f>
        <v>#N/A</v>
      </c>
      <c r="O31" s="231" t="e">
        <f>VLOOKUP(C31,'OPEN 3'!$C$1:$L$55,10,FALSE)</f>
        <v>#N/A</v>
      </c>
      <c r="P31" s="232" t="e">
        <f>VLOOKUP(C31,'OPEN 3'!$C$2:$L$55,10,FALSE)</f>
        <v>#N/A</v>
      </c>
      <c r="Q31" s="233">
        <v>0.79166666666666696</v>
      </c>
      <c r="R31" s="227" t="e">
        <f t="shared" si="5"/>
        <v>#N/A</v>
      </c>
    </row>
    <row r="32" spans="1:18" s="11" customFormat="1" x14ac:dyDescent="0.3">
      <c r="A32" s="101">
        <v>31</v>
      </c>
      <c r="B32" s="200">
        <f>'OPEN 1'!B32</f>
        <v>0</v>
      </c>
      <c r="C32" s="200">
        <f>'OPEN 1'!C32</f>
        <v>0</v>
      </c>
      <c r="D32" s="231" t="e">
        <f>VLOOKUP(C32,'OPEN 1'!$C$1:$D$55,2,FALSE)</f>
        <v>#N/A</v>
      </c>
      <c r="E32" s="231" t="e">
        <f>VLOOKUP(C32,'OPEN 2'!$C$1:$D$55,2,FALSE)</f>
        <v>#N/A</v>
      </c>
      <c r="F32" s="231" t="e">
        <f>VLOOKUP(C32,'OPEN 3'!$C$2:$D$55,2,FALSE)</f>
        <v>#N/A</v>
      </c>
      <c r="G32" s="227">
        <v>8.3333333333333301E-2</v>
      </c>
      <c r="H32" s="227" t="e">
        <f t="shared" si="3"/>
        <v>#N/A</v>
      </c>
      <c r="I32" s="228" t="e">
        <f>VLOOKUP(C32,'OPEN 1'!$C$2:$K$55,9,FALSE)</f>
        <v>#N/A</v>
      </c>
      <c r="J32" s="229" t="e">
        <f>VLOOKUP(C32,'OPEN 2'!$C$1:$K$55,9,FALSE)</f>
        <v>#N/A</v>
      </c>
      <c r="K32" s="229" t="e">
        <f>VLOOKUP(C32,'OPEN 3'!$C$2:$K$55,9,FALSE)</f>
        <v>#N/A</v>
      </c>
      <c r="L32" s="230">
        <v>0</v>
      </c>
      <c r="M32" s="230" t="e">
        <f t="shared" si="4"/>
        <v>#N/A</v>
      </c>
      <c r="N32" s="231" t="e">
        <f>VLOOKUP(C32,'OPEN 1'!$C$3:$L$55,10,FALSE)</f>
        <v>#N/A</v>
      </c>
      <c r="O32" s="231" t="e">
        <f>VLOOKUP(C32,'OPEN 3'!$C$1:$L$55,10,FALSE)</f>
        <v>#N/A</v>
      </c>
      <c r="P32" s="232" t="e">
        <f>VLOOKUP(C32,'OPEN 3'!$C$2:$L$55,10,FALSE)</f>
        <v>#N/A</v>
      </c>
      <c r="Q32" s="233">
        <v>0.83333333333333404</v>
      </c>
      <c r="R32" s="227" t="e">
        <f t="shared" si="5"/>
        <v>#N/A</v>
      </c>
    </row>
    <row r="33" spans="1:18" x14ac:dyDescent="0.3">
      <c r="A33" s="101">
        <v>32</v>
      </c>
      <c r="B33" s="200">
        <f>'OPEN 1'!B33</f>
        <v>0</v>
      </c>
      <c r="C33" s="200">
        <f>'OPEN 1'!C33</f>
        <v>0</v>
      </c>
      <c r="D33" s="231" t="e">
        <f>VLOOKUP(C33,'OPEN 1'!$C$1:$D$55,2,FALSE)</f>
        <v>#N/A</v>
      </c>
      <c r="E33" s="231" t="e">
        <f>VLOOKUP(C33,'OPEN 2'!$C$1:$D$55,2,FALSE)</f>
        <v>#N/A</v>
      </c>
      <c r="F33" s="231" t="e">
        <f>VLOOKUP(C33,'OPEN 3'!$C$2:$D$55,2,FALSE)</f>
        <v>#N/A</v>
      </c>
      <c r="G33" s="227">
        <v>0</v>
      </c>
      <c r="H33" s="227" t="e">
        <f t="shared" ref="H33:H48" si="6">SUM(D33:E33)</f>
        <v>#N/A</v>
      </c>
      <c r="I33" s="228" t="e">
        <f>VLOOKUP(C33,'OPEN 1'!$C$2:$K$55,9,FALSE)</f>
        <v>#N/A</v>
      </c>
      <c r="J33" s="229" t="e">
        <f>VLOOKUP(C33,'OPEN 2'!$C$1:$K$55,9,FALSE)</f>
        <v>#N/A</v>
      </c>
      <c r="K33" s="229" t="e">
        <f>VLOOKUP(C33,'OPEN 3'!$C$2:$K$55,9,FALSE)</f>
        <v>#N/A</v>
      </c>
      <c r="L33" s="230">
        <v>0</v>
      </c>
      <c r="M33" s="230" t="e">
        <f t="shared" ref="M33:M48" si="7">SUM(I33:L33)</f>
        <v>#N/A</v>
      </c>
      <c r="N33" s="231" t="e">
        <f>VLOOKUP(C33,'OPEN 1'!$C$3:$L$55,10,FALSE)</f>
        <v>#N/A</v>
      </c>
      <c r="O33" s="231" t="e">
        <f>VLOOKUP(C33,'OPEN 3'!$C$1:$L$55,10,FALSE)</f>
        <v>#N/A</v>
      </c>
      <c r="P33" s="232" t="e">
        <f>VLOOKUP(C33,'OPEN 3'!$C$2:$L$55,10,FALSE)</f>
        <v>#N/A</v>
      </c>
      <c r="Q33" s="233">
        <v>1.5</v>
      </c>
      <c r="R33" s="227" t="e">
        <f t="shared" si="5"/>
        <v>#N/A</v>
      </c>
    </row>
    <row r="34" spans="1:18" x14ac:dyDescent="0.3">
      <c r="A34" s="101">
        <v>33</v>
      </c>
      <c r="B34" s="200">
        <f>'OPEN 1'!B34</f>
        <v>0</v>
      </c>
      <c r="C34" s="200">
        <f>'OPEN 1'!C34</f>
        <v>0</v>
      </c>
      <c r="D34" s="231" t="e">
        <f>VLOOKUP(C34,'OPEN 1'!$C$1:$D$55,2,FALSE)</f>
        <v>#N/A</v>
      </c>
      <c r="E34" s="231" t="e">
        <f>VLOOKUP(C34,'OPEN 2'!$C$1:$D$55,2,FALSE)</f>
        <v>#N/A</v>
      </c>
      <c r="F34" s="231" t="e">
        <f>VLOOKUP(C34,'OPEN 3'!$C$2:$D$55,2,FALSE)</f>
        <v>#N/A</v>
      </c>
      <c r="G34" s="227">
        <v>0</v>
      </c>
      <c r="H34" s="227" t="e">
        <f t="shared" si="6"/>
        <v>#N/A</v>
      </c>
      <c r="I34" s="228" t="e">
        <f>VLOOKUP(C34,'OPEN 1'!$C$2:$K$55,9,FALSE)</f>
        <v>#N/A</v>
      </c>
      <c r="J34" s="229" t="e">
        <f>VLOOKUP(C34,'OPEN 2'!$C$1:$K$55,9,FALSE)</f>
        <v>#N/A</v>
      </c>
      <c r="K34" s="229" t="e">
        <f>VLOOKUP(C34,'OPEN 3'!$C$2:$K$55,9,FALSE)</f>
        <v>#N/A</v>
      </c>
      <c r="L34" s="230">
        <v>0</v>
      </c>
      <c r="M34" s="230" t="e">
        <f t="shared" si="7"/>
        <v>#N/A</v>
      </c>
      <c r="N34" s="231" t="e">
        <f>VLOOKUP(C34,'OPEN 1'!$C$3:$L$55,10,FALSE)</f>
        <v>#N/A</v>
      </c>
      <c r="O34" s="231" t="e">
        <f>VLOOKUP(C34,'OPEN 3'!$C$1:$L$55,10,FALSE)</f>
        <v>#N/A</v>
      </c>
      <c r="P34" s="232" t="e">
        <f>VLOOKUP(C34,'OPEN 3'!$C$2:$L$55,10,FALSE)</f>
        <v>#N/A</v>
      </c>
      <c r="Q34" s="233">
        <v>1.5416666666666701</v>
      </c>
      <c r="R34" s="227" t="e">
        <f t="shared" si="5"/>
        <v>#N/A</v>
      </c>
    </row>
    <row r="35" spans="1:18" x14ac:dyDescent="0.3">
      <c r="A35" s="101">
        <v>34</v>
      </c>
      <c r="B35" s="200">
        <f>'OPEN 1'!B35</f>
        <v>0</v>
      </c>
      <c r="C35" s="200">
        <f>'OPEN 1'!C35</f>
        <v>0</v>
      </c>
      <c r="D35" s="231" t="e">
        <f>VLOOKUP(C35,'OPEN 1'!$C$1:$D$55,2,FALSE)</f>
        <v>#N/A</v>
      </c>
      <c r="E35" s="231" t="e">
        <f>VLOOKUP(C35,'OPEN 2'!$C$1:$D$55,2,FALSE)</f>
        <v>#N/A</v>
      </c>
      <c r="F35" s="231" t="e">
        <f>VLOOKUP(C35,'OPEN 3'!$C$2:$D$55,2,FALSE)</f>
        <v>#N/A</v>
      </c>
      <c r="G35" s="227">
        <v>8.3333333333333301E-2</v>
      </c>
      <c r="H35" s="227" t="e">
        <f t="shared" si="6"/>
        <v>#N/A</v>
      </c>
      <c r="I35" s="228" t="e">
        <f>VLOOKUP(C35,'OPEN 1'!$C$2:$K$55,9,FALSE)</f>
        <v>#N/A</v>
      </c>
      <c r="J35" s="229" t="e">
        <f>VLOOKUP(C35,'OPEN 2'!$C$1:$K$55,9,FALSE)</f>
        <v>#N/A</v>
      </c>
      <c r="K35" s="229" t="e">
        <f>VLOOKUP(C35,'OPEN 3'!$C$2:$K$55,9,FALSE)</f>
        <v>#N/A</v>
      </c>
      <c r="L35" s="230">
        <v>0</v>
      </c>
      <c r="M35" s="230" t="e">
        <f t="shared" si="7"/>
        <v>#N/A</v>
      </c>
      <c r="N35" s="231" t="e">
        <f>VLOOKUP(C35,'OPEN 1'!$C$3:$L$55,10,FALSE)</f>
        <v>#N/A</v>
      </c>
      <c r="O35" s="231" t="e">
        <f>VLOOKUP(C35,'OPEN 3'!$C$1:$L$55,10,FALSE)</f>
        <v>#N/A</v>
      </c>
      <c r="P35" s="232" t="e">
        <f>VLOOKUP(C35,'OPEN 3'!$C$2:$L$55,10,FALSE)</f>
        <v>#N/A</v>
      </c>
      <c r="Q35" s="233">
        <v>1.5833333333333299</v>
      </c>
      <c r="R35" s="227" t="e">
        <f t="shared" si="5"/>
        <v>#N/A</v>
      </c>
    </row>
    <row r="36" spans="1:18" x14ac:dyDescent="0.3">
      <c r="A36" s="101">
        <v>35</v>
      </c>
      <c r="B36" s="200">
        <f>'OPEN 1'!B36</f>
        <v>0</v>
      </c>
      <c r="C36" s="200">
        <f>'OPEN 1'!C36</f>
        <v>0</v>
      </c>
      <c r="D36" s="231" t="e">
        <f>VLOOKUP(C36,'OPEN 1'!$C$1:$D$55,2,FALSE)</f>
        <v>#N/A</v>
      </c>
      <c r="E36" s="231" t="e">
        <f>VLOOKUP(C36,'OPEN 2'!$C$1:$D$55,2,FALSE)</f>
        <v>#N/A</v>
      </c>
      <c r="F36" s="231" t="e">
        <f>VLOOKUP(C36,'OPEN 3'!$C$2:$D$55,2,FALSE)</f>
        <v>#N/A</v>
      </c>
      <c r="G36" s="227">
        <v>0</v>
      </c>
      <c r="H36" s="227" t="e">
        <f t="shared" si="6"/>
        <v>#N/A</v>
      </c>
      <c r="I36" s="228" t="e">
        <f>VLOOKUP(C36,'OPEN 1'!$C$2:$K$55,9,FALSE)</f>
        <v>#N/A</v>
      </c>
      <c r="J36" s="229" t="e">
        <f>VLOOKUP(C36,'OPEN 2'!$C$1:$K$55,9,FALSE)</f>
        <v>#N/A</v>
      </c>
      <c r="K36" s="229" t="e">
        <f>VLOOKUP(C36,'OPEN 3'!$C$2:$K$55,9,FALSE)</f>
        <v>#N/A</v>
      </c>
      <c r="L36" s="230">
        <v>0</v>
      </c>
      <c r="M36" s="230" t="e">
        <f t="shared" si="7"/>
        <v>#N/A</v>
      </c>
      <c r="N36" s="231" t="e">
        <f>VLOOKUP(C36,'OPEN 1'!$C$3:$L$55,10,FALSE)</f>
        <v>#N/A</v>
      </c>
      <c r="O36" s="231" t="e">
        <f>VLOOKUP(C36,'OPEN 3'!$C$1:$L$55,10,FALSE)</f>
        <v>#N/A</v>
      </c>
      <c r="P36" s="232" t="e">
        <f>VLOOKUP(C36,'OPEN 3'!$C$2:$L$55,10,FALSE)</f>
        <v>#N/A</v>
      </c>
      <c r="Q36" s="233">
        <v>0.25</v>
      </c>
      <c r="R36" s="227" t="e">
        <f t="shared" si="5"/>
        <v>#N/A</v>
      </c>
    </row>
    <row r="37" spans="1:18" x14ac:dyDescent="0.3">
      <c r="A37" s="101">
        <v>36</v>
      </c>
      <c r="B37" s="200">
        <f>'OPEN 1'!B37</f>
        <v>0</v>
      </c>
      <c r="C37" s="200">
        <f>'OPEN 1'!C37</f>
        <v>0</v>
      </c>
      <c r="D37" s="231" t="e">
        <f>VLOOKUP(C37,'OPEN 1'!$C$1:$D$55,2,FALSE)</f>
        <v>#N/A</v>
      </c>
      <c r="E37" s="231" t="e">
        <f>VLOOKUP(C37,'OPEN 2'!$C$1:$D$55,2,FALSE)</f>
        <v>#N/A</v>
      </c>
      <c r="F37" s="231" t="e">
        <f>VLOOKUP(C37,'OPEN 3'!$C$2:$D$55,2,FALSE)</f>
        <v>#N/A</v>
      </c>
      <c r="G37" s="227">
        <v>0</v>
      </c>
      <c r="H37" s="227" t="e">
        <f t="shared" si="6"/>
        <v>#N/A</v>
      </c>
      <c r="I37" s="228" t="e">
        <f>VLOOKUP(C37,'OPEN 1'!$C$2:$K$55,9,FALSE)</f>
        <v>#N/A</v>
      </c>
      <c r="J37" s="229" t="e">
        <f>VLOOKUP(C37,'OPEN 2'!$C$1:$K$55,9,FALSE)</f>
        <v>#N/A</v>
      </c>
      <c r="K37" s="229" t="e">
        <f>VLOOKUP(C37,'OPEN 3'!$C$2:$K$55,9,FALSE)</f>
        <v>#N/A</v>
      </c>
      <c r="L37" s="230">
        <v>0</v>
      </c>
      <c r="M37" s="230" t="e">
        <f t="shared" si="7"/>
        <v>#N/A</v>
      </c>
      <c r="N37" s="231" t="e">
        <f>VLOOKUP(C37,'OPEN 1'!$C$3:$L$55,10,FALSE)</f>
        <v>#N/A</v>
      </c>
      <c r="O37" s="231" t="e">
        <f>VLOOKUP(C37,'OPEN 3'!$C$1:$L$55,10,FALSE)</f>
        <v>#N/A</v>
      </c>
      <c r="P37" s="232" t="e">
        <f>VLOOKUP(C37,'OPEN 3'!$C$2:$L$55,10,FALSE)</f>
        <v>#N/A</v>
      </c>
      <c r="Q37" s="233">
        <v>0.66666666666666696</v>
      </c>
      <c r="R37" s="227" t="e">
        <f t="shared" si="5"/>
        <v>#N/A</v>
      </c>
    </row>
    <row r="38" spans="1:18" x14ac:dyDescent="0.3">
      <c r="A38" s="101">
        <v>37</v>
      </c>
      <c r="B38" s="200">
        <f>'OPEN 1'!B38</f>
        <v>0</v>
      </c>
      <c r="C38" s="200">
        <f>'OPEN 1'!C38</f>
        <v>0</v>
      </c>
      <c r="D38" s="231" t="e">
        <f>VLOOKUP(C38,'OPEN 1'!$C$1:$D$55,2,FALSE)</f>
        <v>#N/A</v>
      </c>
      <c r="E38" s="231" t="e">
        <f>VLOOKUP(C38,'OPEN 2'!$C$1:$D$55,2,FALSE)</f>
        <v>#N/A</v>
      </c>
      <c r="F38" s="231" t="e">
        <f>VLOOKUP(C38,'OPEN 3'!$C$2:$D$55,2,FALSE)</f>
        <v>#N/A</v>
      </c>
      <c r="G38" s="227">
        <v>0</v>
      </c>
      <c r="H38" s="227" t="e">
        <f t="shared" si="6"/>
        <v>#N/A</v>
      </c>
      <c r="I38" s="228" t="e">
        <f>VLOOKUP(C38,'OPEN 1'!$C$2:$K$55,9,FALSE)</f>
        <v>#N/A</v>
      </c>
      <c r="J38" s="229" t="e">
        <f>VLOOKUP(C38,'OPEN 2'!$C$1:$K$55,9,FALSE)</f>
        <v>#N/A</v>
      </c>
      <c r="K38" s="229" t="e">
        <f>VLOOKUP(C38,'OPEN 3'!$C$2:$K$55,9,FALSE)</f>
        <v>#N/A</v>
      </c>
      <c r="L38" s="230">
        <v>0</v>
      </c>
      <c r="M38" s="230" t="e">
        <f t="shared" si="7"/>
        <v>#N/A</v>
      </c>
      <c r="N38" s="231" t="e">
        <f>VLOOKUP(C38,'OPEN 1'!$C$3:$L$55,10,FALSE)</f>
        <v>#N/A</v>
      </c>
      <c r="O38" s="231" t="e">
        <f>VLOOKUP(C38,'OPEN 3'!$C$1:$L$55,10,FALSE)</f>
        <v>#N/A</v>
      </c>
      <c r="P38" s="232" t="e">
        <f>VLOOKUP(C38,'OPEN 3'!$C$2:$L$55,10,FALSE)</f>
        <v>#N/A</v>
      </c>
      <c r="Q38" s="233">
        <v>0.875000000000001</v>
      </c>
      <c r="R38" s="227" t="e">
        <f t="shared" si="5"/>
        <v>#N/A</v>
      </c>
    </row>
    <row r="39" spans="1:18" x14ac:dyDescent="0.3">
      <c r="A39" s="101">
        <v>38</v>
      </c>
      <c r="B39" s="200">
        <f>'OPEN 1'!B39</f>
        <v>0</v>
      </c>
      <c r="C39" s="200">
        <f>'OPEN 1'!C39</f>
        <v>0</v>
      </c>
      <c r="D39" s="231" t="e">
        <f>VLOOKUP(C39,'OPEN 1'!$C$1:$D$55,2,FALSE)</f>
        <v>#N/A</v>
      </c>
      <c r="E39" s="231" t="e">
        <f>VLOOKUP(C39,'OPEN 2'!$C$1:$D$55,2,FALSE)</f>
        <v>#N/A</v>
      </c>
      <c r="F39" s="231" t="e">
        <f>VLOOKUP(C39,'OPEN 3'!$C$2:$D$55,2,FALSE)</f>
        <v>#N/A</v>
      </c>
      <c r="G39" s="227">
        <v>0</v>
      </c>
      <c r="H39" s="227" t="e">
        <f t="shared" si="6"/>
        <v>#N/A</v>
      </c>
      <c r="I39" s="228" t="e">
        <f>VLOOKUP(C39,'OPEN 1'!$C$2:$K$55,9,FALSE)</f>
        <v>#N/A</v>
      </c>
      <c r="J39" s="229" t="e">
        <f>VLOOKUP(C39,'OPEN 2'!$C$1:$K$55,9,FALSE)</f>
        <v>#N/A</v>
      </c>
      <c r="K39" s="229" t="e">
        <f>VLOOKUP(C39,'OPEN 3'!$C$2:$K$55,9,FALSE)</f>
        <v>#N/A</v>
      </c>
      <c r="L39" s="230">
        <v>0</v>
      </c>
      <c r="M39" s="230" t="e">
        <f t="shared" si="7"/>
        <v>#N/A</v>
      </c>
      <c r="N39" s="231" t="e">
        <f>VLOOKUP(C39,'OPEN 1'!$C$3:$L$55,10,FALSE)</f>
        <v>#N/A</v>
      </c>
      <c r="O39" s="231" t="e">
        <f>VLOOKUP(C39,'OPEN 3'!$C$1:$L$55,10,FALSE)</f>
        <v>#N/A</v>
      </c>
      <c r="P39" s="232" t="e">
        <f>VLOOKUP(C39,'OPEN 3'!$C$2:$L$55,10,FALSE)</f>
        <v>#N/A</v>
      </c>
      <c r="Q39" s="233">
        <v>1</v>
      </c>
      <c r="R39" s="227" t="e">
        <f t="shared" si="5"/>
        <v>#N/A</v>
      </c>
    </row>
    <row r="40" spans="1:18" x14ac:dyDescent="0.3">
      <c r="A40" s="101">
        <v>39</v>
      </c>
      <c r="B40" s="200">
        <f>'OPEN 1'!B40</f>
        <v>0</v>
      </c>
      <c r="C40" s="200">
        <f>'OPEN 1'!C40</f>
        <v>0</v>
      </c>
      <c r="D40" s="231" t="e">
        <f>VLOOKUP(C40,'OPEN 1'!$C$1:$D$55,2,FALSE)</f>
        <v>#N/A</v>
      </c>
      <c r="E40" s="231" t="e">
        <f>VLOOKUP(C40,'OPEN 2'!$C$1:$D$55,2,FALSE)</f>
        <v>#N/A</v>
      </c>
      <c r="F40" s="231" t="e">
        <f>VLOOKUP(C40,'OPEN 3'!$C$2:$D$55,2,FALSE)</f>
        <v>#N/A</v>
      </c>
      <c r="G40" s="227">
        <v>0</v>
      </c>
      <c r="H40" s="227" t="e">
        <f t="shared" si="6"/>
        <v>#N/A</v>
      </c>
      <c r="I40" s="228" t="e">
        <f>VLOOKUP(C40,'OPEN 1'!$C$2:$K$55,9,FALSE)</f>
        <v>#N/A</v>
      </c>
      <c r="J40" s="229" t="e">
        <f>VLOOKUP(C40,'OPEN 2'!$C$1:$K$55,9,FALSE)</f>
        <v>#N/A</v>
      </c>
      <c r="K40" s="229" t="e">
        <f>VLOOKUP(C40,'OPEN 3'!$C$2:$K$55,9,FALSE)</f>
        <v>#N/A</v>
      </c>
      <c r="L40" s="230">
        <v>0</v>
      </c>
      <c r="M40" s="230" t="e">
        <f t="shared" si="7"/>
        <v>#N/A</v>
      </c>
      <c r="N40" s="231" t="e">
        <f>VLOOKUP(C40,'OPEN 1'!$C$3:$L$55,10,FALSE)</f>
        <v>#N/A</v>
      </c>
      <c r="O40" s="231" t="e">
        <f>VLOOKUP(C40,'OPEN 3'!$C$1:$L$55,10,FALSE)</f>
        <v>#N/A</v>
      </c>
      <c r="P40" s="232" t="e">
        <f>VLOOKUP(C40,'OPEN 3'!$C$2:$L$55,10,FALSE)</f>
        <v>#N/A</v>
      </c>
      <c r="Q40" s="233">
        <v>1.4166666666666701</v>
      </c>
      <c r="R40" s="227" t="e">
        <f t="shared" si="5"/>
        <v>#N/A</v>
      </c>
    </row>
    <row r="41" spans="1:18" x14ac:dyDescent="0.3">
      <c r="A41" s="101">
        <v>40</v>
      </c>
      <c r="B41" s="200">
        <f>'OPEN 1'!B41</f>
        <v>0</v>
      </c>
      <c r="C41" s="200">
        <f>'OPEN 1'!C41</f>
        <v>0</v>
      </c>
      <c r="D41" s="231" t="e">
        <f>VLOOKUP(C41,'OPEN 1'!$C$1:$D$55,2,FALSE)</f>
        <v>#N/A</v>
      </c>
      <c r="E41" s="231" t="e">
        <f>VLOOKUP(C41,'OPEN 2'!$C$1:$D$55,2,FALSE)</f>
        <v>#N/A</v>
      </c>
      <c r="F41" s="231" t="e">
        <f>VLOOKUP(C41,'OPEN 3'!$C$2:$D$55,2,FALSE)</f>
        <v>#N/A</v>
      </c>
      <c r="G41" s="227">
        <v>0</v>
      </c>
      <c r="H41" s="227" t="e">
        <f t="shared" si="6"/>
        <v>#N/A</v>
      </c>
      <c r="I41" s="228" t="e">
        <f>VLOOKUP(C41,'OPEN 1'!$C$2:$K$55,9,FALSE)</f>
        <v>#N/A</v>
      </c>
      <c r="J41" s="229" t="e">
        <f>VLOOKUP(C41,'OPEN 2'!$C$1:$K$55,9,FALSE)</f>
        <v>#N/A</v>
      </c>
      <c r="K41" s="229" t="e">
        <f>VLOOKUP(C41,'OPEN 3'!$C$2:$K$55,9,FALSE)</f>
        <v>#N/A</v>
      </c>
      <c r="L41" s="230">
        <v>0</v>
      </c>
      <c r="M41" s="230" t="e">
        <f t="shared" si="7"/>
        <v>#N/A</v>
      </c>
      <c r="N41" s="231" t="e">
        <f>VLOOKUP(C41,'OPEN 1'!$C$3:$L$55,10,FALSE)</f>
        <v>#N/A</v>
      </c>
      <c r="O41" s="231" t="e">
        <f>VLOOKUP(C41,'OPEN 3'!$C$1:$L$55,10,FALSE)</f>
        <v>#N/A</v>
      </c>
      <c r="P41" s="232" t="e">
        <f>VLOOKUP(C41,'OPEN 3'!$C$2:$L$55,10,FALSE)</f>
        <v>#N/A</v>
      </c>
      <c r="Q41" s="233">
        <v>1.75</v>
      </c>
      <c r="R41" s="227" t="e">
        <f t="shared" si="5"/>
        <v>#N/A</v>
      </c>
    </row>
    <row r="42" spans="1:18" x14ac:dyDescent="0.3">
      <c r="A42" s="101">
        <v>41</v>
      </c>
      <c r="B42" s="200">
        <f>'OPEN 1'!B42</f>
        <v>0</v>
      </c>
      <c r="C42" s="200">
        <f>'OPEN 1'!C42</f>
        <v>0</v>
      </c>
      <c r="D42" s="231" t="e">
        <f>VLOOKUP(C42,'OPEN 1'!$C$1:$D$55,2,FALSE)</f>
        <v>#N/A</v>
      </c>
      <c r="E42" s="231" t="e">
        <f>VLOOKUP(C42,'OPEN 2'!$C$1:$D$55,2,FALSE)</f>
        <v>#N/A</v>
      </c>
      <c r="F42" s="231" t="e">
        <f>VLOOKUP(C42,'OPEN 3'!$C$2:$D$55,2,FALSE)</f>
        <v>#N/A</v>
      </c>
      <c r="G42" s="227">
        <v>0</v>
      </c>
      <c r="H42" s="227" t="e">
        <f t="shared" si="6"/>
        <v>#N/A</v>
      </c>
      <c r="I42" s="228" t="e">
        <f>VLOOKUP(C42,'OPEN 1'!$C$2:$K$55,9,FALSE)</f>
        <v>#N/A</v>
      </c>
      <c r="J42" s="229" t="e">
        <f>VLOOKUP(C42,'OPEN 2'!$C$1:$K$55,9,FALSE)</f>
        <v>#N/A</v>
      </c>
      <c r="K42" s="229" t="e">
        <f>VLOOKUP(C42,'OPEN 3'!$C$2:$K$55,9,FALSE)</f>
        <v>#N/A</v>
      </c>
      <c r="L42" s="230">
        <v>0</v>
      </c>
      <c r="M42" s="230" t="e">
        <f t="shared" si="7"/>
        <v>#N/A</v>
      </c>
      <c r="N42" s="231" t="e">
        <f>VLOOKUP(C42,'OPEN 1'!$C$3:$L$55,10,FALSE)</f>
        <v>#N/A</v>
      </c>
      <c r="O42" s="231" t="e">
        <f>VLOOKUP(C42,'OPEN 3'!$C$1:$L$55,10,FALSE)</f>
        <v>#N/A</v>
      </c>
      <c r="P42" s="232" t="e">
        <f>VLOOKUP(C42,'OPEN 3'!$C$2:$L$55,10,FALSE)</f>
        <v>#N/A</v>
      </c>
      <c r="Q42" s="233">
        <v>1.875</v>
      </c>
      <c r="R42" s="227" t="e">
        <f t="shared" si="5"/>
        <v>#N/A</v>
      </c>
    </row>
    <row r="43" spans="1:18" x14ac:dyDescent="0.3">
      <c r="A43" s="101">
        <v>42</v>
      </c>
      <c r="B43" s="200">
        <f>'OPEN 1'!B43</f>
        <v>0</v>
      </c>
      <c r="C43" s="200">
        <f>'OPEN 1'!C43</f>
        <v>0</v>
      </c>
      <c r="D43" s="231" t="e">
        <f>VLOOKUP(C43,'OPEN 1'!$C$1:$D$55,2,FALSE)</f>
        <v>#N/A</v>
      </c>
      <c r="E43" s="231" t="e">
        <f>VLOOKUP(C43,'OPEN 2'!$C$1:$D$55,2,FALSE)</f>
        <v>#N/A</v>
      </c>
      <c r="F43" s="231" t="e">
        <f>VLOOKUP(C43,'OPEN 3'!$C$2:$D$55,2,FALSE)</f>
        <v>#N/A</v>
      </c>
      <c r="G43" s="227">
        <v>0</v>
      </c>
      <c r="H43" s="227" t="e">
        <f t="shared" si="6"/>
        <v>#N/A</v>
      </c>
      <c r="I43" s="228" t="e">
        <f>VLOOKUP(C43,'OPEN 1'!$C$2:$K$55,9,FALSE)</f>
        <v>#N/A</v>
      </c>
      <c r="J43" s="229" t="e">
        <f>VLOOKUP(C43,'OPEN 2'!$C$1:$K$55,9,FALSE)</f>
        <v>#N/A</v>
      </c>
      <c r="K43" s="229" t="e">
        <f>VLOOKUP(C43,'OPEN 3'!$C$2:$K$55,9,FALSE)</f>
        <v>#N/A</v>
      </c>
      <c r="L43" s="230">
        <v>0</v>
      </c>
      <c r="M43" s="230" t="e">
        <f t="shared" si="7"/>
        <v>#N/A</v>
      </c>
      <c r="N43" s="231" t="e">
        <f>VLOOKUP(C43,'OPEN 1'!$C$3:$L$55,10,FALSE)</f>
        <v>#N/A</v>
      </c>
      <c r="O43" s="231" t="e">
        <f>VLOOKUP(C43,'OPEN 3'!$C$1:$L$55,10,FALSE)</f>
        <v>#N/A</v>
      </c>
      <c r="P43" s="232" t="e">
        <f>VLOOKUP(C43,'OPEN 3'!$C$2:$L$55,10,FALSE)</f>
        <v>#N/A</v>
      </c>
      <c r="Q43" s="233">
        <v>1.1666666666666701</v>
      </c>
      <c r="R43" s="227" t="e">
        <f t="shared" si="5"/>
        <v>#N/A</v>
      </c>
    </row>
    <row r="44" spans="1:18" x14ac:dyDescent="0.3">
      <c r="A44" s="101">
        <v>43</v>
      </c>
      <c r="B44" s="200">
        <f>'OPEN 1'!B44</f>
        <v>0</v>
      </c>
      <c r="C44" s="200">
        <f>'OPEN 1'!C44</f>
        <v>0</v>
      </c>
      <c r="D44" s="231" t="e">
        <f>VLOOKUP(C44,'OPEN 1'!$C$1:$D$55,2,FALSE)</f>
        <v>#N/A</v>
      </c>
      <c r="E44" s="231" t="e">
        <f>VLOOKUP(C44,'OPEN 2'!$C$1:$D$55,2,FALSE)</f>
        <v>#N/A</v>
      </c>
      <c r="F44" s="231" t="e">
        <f>VLOOKUP(C44,'OPEN 3'!$C$2:$D$55,2,FALSE)</f>
        <v>#N/A</v>
      </c>
      <c r="G44" s="227">
        <v>0</v>
      </c>
      <c r="H44" s="227" t="e">
        <f t="shared" si="6"/>
        <v>#N/A</v>
      </c>
      <c r="I44" s="228" t="e">
        <f>VLOOKUP(C44,'OPEN 1'!$C$2:$K$55,9,FALSE)</f>
        <v>#N/A</v>
      </c>
      <c r="J44" s="229" t="e">
        <f>VLOOKUP(C44,'OPEN 2'!$C$1:$K$55,9,FALSE)</f>
        <v>#N/A</v>
      </c>
      <c r="K44" s="229" t="e">
        <f>VLOOKUP(C44,'OPEN 3'!$C$2:$K$55,9,FALSE)</f>
        <v>#N/A</v>
      </c>
      <c r="L44" s="230">
        <v>0</v>
      </c>
      <c r="M44" s="230" t="e">
        <f t="shared" si="7"/>
        <v>#N/A</v>
      </c>
      <c r="N44" s="231" t="e">
        <f>VLOOKUP(C44,'OPEN 1'!$C$3:$L$55,10,FALSE)</f>
        <v>#N/A</v>
      </c>
      <c r="O44" s="231" t="e">
        <f>VLOOKUP(C44,'OPEN 3'!$C$1:$L$55,10,FALSE)</f>
        <v>#N/A</v>
      </c>
      <c r="P44" s="232" t="e">
        <f>VLOOKUP(C44,'OPEN 3'!$C$2:$L$55,10,FALSE)</f>
        <v>#N/A</v>
      </c>
      <c r="Q44" s="233">
        <v>1.125</v>
      </c>
      <c r="R44" s="227" t="e">
        <f t="shared" si="5"/>
        <v>#N/A</v>
      </c>
    </row>
    <row r="45" spans="1:18" x14ac:dyDescent="0.3">
      <c r="A45" s="101">
        <v>44</v>
      </c>
      <c r="B45" s="200">
        <f>'OPEN 1'!B45</f>
        <v>0</v>
      </c>
      <c r="C45" s="200">
        <f>'OPEN 1'!C45</f>
        <v>0</v>
      </c>
      <c r="D45" s="231" t="e">
        <f>VLOOKUP(C45,'OPEN 1'!$C$1:$D$55,2,FALSE)</f>
        <v>#N/A</v>
      </c>
      <c r="E45" s="231" t="e">
        <f>VLOOKUP(C45,'OPEN 2'!$C$1:$D$55,2,FALSE)</f>
        <v>#N/A</v>
      </c>
      <c r="F45" s="231" t="e">
        <f>VLOOKUP(C45,'OPEN 3'!$C$2:$D$55,2,FALSE)</f>
        <v>#N/A</v>
      </c>
      <c r="G45" s="227">
        <v>8.3333333333333301E-2</v>
      </c>
      <c r="H45" s="227" t="e">
        <f t="shared" si="6"/>
        <v>#N/A</v>
      </c>
      <c r="I45" s="228" t="e">
        <f>VLOOKUP(C45,'OPEN 1'!$C$2:$K$55,9,FALSE)</f>
        <v>#N/A</v>
      </c>
      <c r="J45" s="229" t="e">
        <f>VLOOKUP(C45,'OPEN 2'!$C$1:$K$55,9,FALSE)</f>
        <v>#N/A</v>
      </c>
      <c r="K45" s="229" t="e">
        <f>VLOOKUP(C45,'OPEN 3'!$C$2:$K$55,9,FALSE)</f>
        <v>#N/A</v>
      </c>
      <c r="L45" s="230">
        <v>0</v>
      </c>
      <c r="M45" s="230" t="e">
        <f t="shared" si="7"/>
        <v>#N/A</v>
      </c>
      <c r="N45" s="231" t="e">
        <f>VLOOKUP(C45,'OPEN 1'!$C$3:$L$55,10,FALSE)</f>
        <v>#N/A</v>
      </c>
      <c r="O45" s="231" t="e">
        <f>VLOOKUP(C45,'OPEN 3'!$C$1:$L$55,10,FALSE)</f>
        <v>#N/A</v>
      </c>
      <c r="P45" s="232" t="e">
        <f>VLOOKUP(C45,'OPEN 3'!$C$2:$L$55,10,FALSE)</f>
        <v>#N/A</v>
      </c>
      <c r="Q45" s="233">
        <v>1.8333333333333299</v>
      </c>
      <c r="R45" s="227" t="e">
        <f t="shared" si="5"/>
        <v>#N/A</v>
      </c>
    </row>
    <row r="46" spans="1:18" x14ac:dyDescent="0.3">
      <c r="A46" s="101">
        <v>45</v>
      </c>
      <c r="B46" s="200">
        <f>'OPEN 1'!B46</f>
        <v>0</v>
      </c>
      <c r="C46" s="200">
        <f>'OPEN 1'!C46</f>
        <v>0</v>
      </c>
      <c r="D46" s="231" t="e">
        <f>VLOOKUP(C46,'OPEN 1'!$C$1:$D$55,2,FALSE)</f>
        <v>#N/A</v>
      </c>
      <c r="E46" s="231" t="e">
        <f>VLOOKUP(C46,'OPEN 2'!$C$1:$D$55,2,FALSE)</f>
        <v>#N/A</v>
      </c>
      <c r="F46" s="231" t="e">
        <f>VLOOKUP(C46,'OPEN 3'!$C$2:$D$55,2,FALSE)</f>
        <v>#N/A</v>
      </c>
      <c r="G46" s="227">
        <v>0</v>
      </c>
      <c r="H46" s="227" t="e">
        <f t="shared" si="6"/>
        <v>#N/A</v>
      </c>
      <c r="I46" s="228" t="e">
        <f>VLOOKUP(C46,'OPEN 1'!$C$2:$K$55,9,FALSE)</f>
        <v>#N/A</v>
      </c>
      <c r="J46" s="229" t="e">
        <f>VLOOKUP(C46,'OPEN 2'!$C$1:$K$55,9,FALSE)</f>
        <v>#N/A</v>
      </c>
      <c r="K46" s="229" t="e">
        <f>VLOOKUP(C46,'OPEN 3'!$C$2:$K$55,9,FALSE)</f>
        <v>#N/A</v>
      </c>
      <c r="L46" s="230">
        <v>0</v>
      </c>
      <c r="M46" s="230" t="e">
        <f t="shared" si="7"/>
        <v>#N/A</v>
      </c>
      <c r="N46" s="231" t="e">
        <f>VLOOKUP(C46,'OPEN 1'!$C$3:$L$55,10,FALSE)</f>
        <v>#N/A</v>
      </c>
      <c r="O46" s="231" t="e">
        <f>VLOOKUP(C46,'OPEN 3'!$C$1:$L$55,10,FALSE)</f>
        <v>#N/A</v>
      </c>
      <c r="P46" s="232" t="e">
        <f>VLOOKUP(C46,'OPEN 3'!$C$2:$L$55,10,FALSE)</f>
        <v>#N/A</v>
      </c>
      <c r="Q46" s="233">
        <v>1.2916666666666701</v>
      </c>
      <c r="R46" s="227" t="e">
        <f t="shared" si="5"/>
        <v>#N/A</v>
      </c>
    </row>
    <row r="47" spans="1:18" x14ac:dyDescent="0.3">
      <c r="A47" s="101">
        <v>46</v>
      </c>
      <c r="B47" s="200">
        <f>'OPEN 1'!B47</f>
        <v>0</v>
      </c>
      <c r="C47" s="200">
        <f>'OPEN 1'!C47</f>
        <v>0</v>
      </c>
      <c r="D47" s="231" t="e">
        <f>VLOOKUP(C47,'OPEN 1'!$C$1:$D$55,2,FALSE)</f>
        <v>#N/A</v>
      </c>
      <c r="E47" s="231" t="e">
        <f>VLOOKUP(C47,'OPEN 2'!$C$1:$D$55,2,FALSE)</f>
        <v>#N/A</v>
      </c>
      <c r="F47" s="231" t="e">
        <f>VLOOKUP(C47,'OPEN 3'!$C$2:$D$55,2,FALSE)</f>
        <v>#N/A</v>
      </c>
      <c r="G47" s="227">
        <v>0</v>
      </c>
      <c r="H47" s="227" t="e">
        <f t="shared" si="6"/>
        <v>#N/A</v>
      </c>
      <c r="I47" s="228" t="e">
        <f>VLOOKUP(C47,'OPEN 1'!$C$2:$K$55,9,FALSE)</f>
        <v>#N/A</v>
      </c>
      <c r="J47" s="229" t="e">
        <f>VLOOKUP(C47,'OPEN 2'!$C$1:$K$55,9,FALSE)</f>
        <v>#N/A</v>
      </c>
      <c r="K47" s="229" t="e">
        <f>VLOOKUP(C47,'OPEN 3'!$C$2:$K$55,9,FALSE)</f>
        <v>#N/A</v>
      </c>
      <c r="L47" s="230">
        <v>0</v>
      </c>
      <c r="M47" s="230" t="e">
        <f t="shared" si="7"/>
        <v>#N/A</v>
      </c>
      <c r="N47" s="231" t="e">
        <f>VLOOKUP(C47,'OPEN 1'!$C$3:$L$55,10,FALSE)</f>
        <v>#N/A</v>
      </c>
      <c r="O47" s="231" t="e">
        <f>VLOOKUP(C47,'OPEN 3'!$C$1:$L$55,10,FALSE)</f>
        <v>#N/A</v>
      </c>
      <c r="P47" s="232" t="e">
        <f>VLOOKUP(C47,'OPEN 3'!$C$2:$L$55,10,FALSE)</f>
        <v>#N/A</v>
      </c>
      <c r="Q47" s="233">
        <v>1.9166666666666701</v>
      </c>
      <c r="R47" s="227" t="e">
        <f t="shared" si="5"/>
        <v>#N/A</v>
      </c>
    </row>
    <row r="48" spans="1:18" x14ac:dyDescent="0.3">
      <c r="A48" s="101">
        <v>47</v>
      </c>
      <c r="B48" s="200">
        <f>'OPEN 1'!B48</f>
        <v>0</v>
      </c>
      <c r="C48" s="200">
        <f>'OPEN 1'!C48</f>
        <v>0</v>
      </c>
      <c r="D48" s="231" t="e">
        <f>VLOOKUP(C48,'OPEN 1'!$C$1:$D$55,2,FALSE)</f>
        <v>#N/A</v>
      </c>
      <c r="E48" s="231" t="e">
        <f>VLOOKUP(C48,'OPEN 2'!$C$1:$D$55,2,FALSE)</f>
        <v>#N/A</v>
      </c>
      <c r="F48" s="231" t="e">
        <f>VLOOKUP(C48,'OPEN 3'!$C$2:$D$55,2,FALSE)</f>
        <v>#N/A</v>
      </c>
      <c r="G48" s="227">
        <v>0</v>
      </c>
      <c r="H48" s="227" t="e">
        <f t="shared" si="6"/>
        <v>#N/A</v>
      </c>
      <c r="I48" s="228" t="e">
        <f>VLOOKUP(C48,'OPEN 1'!$C$2:$K$55,9,FALSE)</f>
        <v>#N/A</v>
      </c>
      <c r="J48" s="229" t="e">
        <f>VLOOKUP(C48,'OPEN 2'!$C$1:$K$55,9,FALSE)</f>
        <v>#N/A</v>
      </c>
      <c r="K48" s="229" t="e">
        <f>VLOOKUP(C48,'OPEN 3'!$C$2:$K$55,9,FALSE)</f>
        <v>#N/A</v>
      </c>
      <c r="L48" s="230">
        <v>0</v>
      </c>
      <c r="M48" s="230" t="e">
        <f t="shared" si="7"/>
        <v>#N/A</v>
      </c>
      <c r="N48" s="231" t="e">
        <f>VLOOKUP(C48,'OPEN 1'!$C$3:$L$55,10,FALSE)</f>
        <v>#N/A</v>
      </c>
      <c r="O48" s="231" t="e">
        <f>VLOOKUP(C48,'OPEN 3'!$C$1:$L$55,10,FALSE)</f>
        <v>#N/A</v>
      </c>
      <c r="P48" s="232" t="e">
        <f>VLOOKUP(C48,'OPEN 3'!$C$2:$L$55,10,FALSE)</f>
        <v>#N/A</v>
      </c>
      <c r="Q48" s="233">
        <v>1.625</v>
      </c>
      <c r="R48" s="227" t="e">
        <f t="shared" si="5"/>
        <v>#N/A</v>
      </c>
    </row>
    <row r="49" spans="1:18" x14ac:dyDescent="0.3">
      <c r="A49" s="101">
        <v>48</v>
      </c>
      <c r="B49" s="200">
        <f>'OPEN 1'!B49</f>
        <v>0</v>
      </c>
      <c r="C49" s="200">
        <f>'OPEN 1'!C49</f>
        <v>0</v>
      </c>
      <c r="D49" s="231" t="e">
        <f>VLOOKUP(C49,'OPEN 1'!$C$1:$D$55,2,FALSE)</f>
        <v>#N/A</v>
      </c>
      <c r="E49" s="231" t="e">
        <f>VLOOKUP(C49,'OPEN 2'!$C$1:$D$55,2,FALSE)</f>
        <v>#N/A</v>
      </c>
      <c r="F49" s="231" t="e">
        <f>VLOOKUP(C49,'OPEN 3'!$C$2:$D$55,2,FALSE)</f>
        <v>#N/A</v>
      </c>
      <c r="G49" s="227">
        <v>8.3333333333333301E-2</v>
      </c>
      <c r="H49" s="227" t="e">
        <f t="shared" ref="H49:H55" si="8">SUM(D49:E49)</f>
        <v>#N/A</v>
      </c>
      <c r="I49" s="228" t="e">
        <f>VLOOKUP(C49,'OPEN 1'!$C$2:$K$55,9,FALSE)</f>
        <v>#N/A</v>
      </c>
      <c r="J49" s="229" t="e">
        <f>VLOOKUP(C49,'OPEN 2'!$C$1:$K$55,9,FALSE)</f>
        <v>#N/A</v>
      </c>
      <c r="K49" s="229" t="e">
        <f>VLOOKUP(C49,'OPEN 3'!$C$2:$K$55,9,FALSE)</f>
        <v>#N/A</v>
      </c>
      <c r="L49" s="230">
        <v>0</v>
      </c>
      <c r="M49" s="230" t="e">
        <f t="shared" ref="M49:M55" si="9">SUM(I49:L49)</f>
        <v>#N/A</v>
      </c>
      <c r="N49" s="231" t="e">
        <f>VLOOKUP(C49,'OPEN 1'!$C$3:$L$55,10,FALSE)</f>
        <v>#N/A</v>
      </c>
      <c r="O49" s="231" t="e">
        <f>VLOOKUP(C49,'OPEN 3'!$C$1:$L$55,10,FALSE)</f>
        <v>#N/A</v>
      </c>
      <c r="P49" s="232" t="e">
        <f>VLOOKUP(C49,'OPEN 3'!$C$2:$L$55,10,FALSE)</f>
        <v>#N/A</v>
      </c>
      <c r="Q49" s="233">
        <v>1.8333333333333299</v>
      </c>
      <c r="R49" s="227" t="e">
        <f t="shared" ref="R49:R55" si="10">SUM(N49:P49)</f>
        <v>#N/A</v>
      </c>
    </row>
    <row r="50" spans="1:18" x14ac:dyDescent="0.3">
      <c r="A50" s="101">
        <v>49</v>
      </c>
      <c r="B50" s="200">
        <f>'OPEN 1'!B50</f>
        <v>0</v>
      </c>
      <c r="C50" s="200">
        <f>'OPEN 1'!C50</f>
        <v>0</v>
      </c>
      <c r="D50" s="231" t="e">
        <f>VLOOKUP(C50,'OPEN 1'!$C$1:$D$55,2,FALSE)</f>
        <v>#N/A</v>
      </c>
      <c r="E50" s="231" t="e">
        <f>VLOOKUP(C50,'OPEN 2'!$C$1:$D$55,2,FALSE)</f>
        <v>#N/A</v>
      </c>
      <c r="F50" s="231" t="e">
        <f>VLOOKUP(C50,'OPEN 3'!$C$2:$D$55,2,FALSE)</f>
        <v>#N/A</v>
      </c>
      <c r="G50" s="227">
        <v>0</v>
      </c>
      <c r="H50" s="227" t="e">
        <f t="shared" si="8"/>
        <v>#N/A</v>
      </c>
      <c r="I50" s="228" t="e">
        <f>VLOOKUP(C50,'OPEN 1'!$C$2:$K$55,9,FALSE)</f>
        <v>#N/A</v>
      </c>
      <c r="J50" s="229" t="e">
        <f>VLOOKUP(C50,'OPEN 2'!$C$1:$K$55,9,FALSE)</f>
        <v>#N/A</v>
      </c>
      <c r="K50" s="229" t="e">
        <f>VLOOKUP(C50,'OPEN 3'!$C$2:$K$55,9,FALSE)</f>
        <v>#N/A</v>
      </c>
      <c r="L50" s="230">
        <v>0</v>
      </c>
      <c r="M50" s="230" t="e">
        <f t="shared" si="9"/>
        <v>#N/A</v>
      </c>
      <c r="N50" s="231" t="e">
        <f>VLOOKUP(C50,'OPEN 1'!$C$3:$L$55,10,FALSE)</f>
        <v>#N/A</v>
      </c>
      <c r="O50" s="231" t="e">
        <f>VLOOKUP(C50,'OPEN 3'!$C$1:$L$55,10,FALSE)</f>
        <v>#N/A</v>
      </c>
      <c r="P50" s="232" t="e">
        <f>VLOOKUP(C50,'OPEN 3'!$C$2:$L$55,10,FALSE)</f>
        <v>#N/A</v>
      </c>
      <c r="Q50" s="233">
        <v>1.2916666666666701</v>
      </c>
      <c r="R50" s="227" t="e">
        <f t="shared" si="10"/>
        <v>#N/A</v>
      </c>
    </row>
    <row r="51" spans="1:18" x14ac:dyDescent="0.3">
      <c r="A51" s="101">
        <v>50</v>
      </c>
      <c r="B51" s="200">
        <f>'OPEN 1'!B51</f>
        <v>0</v>
      </c>
      <c r="C51" s="200">
        <f>'OPEN 1'!C51</f>
        <v>0</v>
      </c>
      <c r="D51" s="231" t="e">
        <f>VLOOKUP(C51,'OPEN 1'!$C$1:$D$55,2,FALSE)</f>
        <v>#N/A</v>
      </c>
      <c r="E51" s="231" t="e">
        <f>VLOOKUP(C51,'OPEN 2'!$C$1:$D$55,2,FALSE)</f>
        <v>#N/A</v>
      </c>
      <c r="F51" s="231" t="e">
        <f>VLOOKUP(C51,'OPEN 3'!$C$2:$D$55,2,FALSE)</f>
        <v>#N/A</v>
      </c>
      <c r="G51" s="227">
        <v>0</v>
      </c>
      <c r="H51" s="227" t="e">
        <f t="shared" si="8"/>
        <v>#N/A</v>
      </c>
      <c r="I51" s="228" t="e">
        <f>VLOOKUP(C51,'OPEN 1'!$C$2:$K$55,9,FALSE)</f>
        <v>#N/A</v>
      </c>
      <c r="J51" s="229" t="e">
        <f>VLOOKUP(C51,'OPEN 2'!$C$1:$K$55,9,FALSE)</f>
        <v>#N/A</v>
      </c>
      <c r="K51" s="229" t="e">
        <f>VLOOKUP(C51,'OPEN 3'!$C$2:$K$55,9,FALSE)</f>
        <v>#N/A</v>
      </c>
      <c r="L51" s="230">
        <v>0</v>
      </c>
      <c r="M51" s="230" t="e">
        <f t="shared" si="9"/>
        <v>#N/A</v>
      </c>
      <c r="N51" s="231" t="e">
        <f>VLOOKUP(C51,'OPEN 1'!$C$3:$L$55,10,FALSE)</f>
        <v>#N/A</v>
      </c>
      <c r="O51" s="231" t="e">
        <f>VLOOKUP(C51,'OPEN 3'!$C$1:$L$55,10,FALSE)</f>
        <v>#N/A</v>
      </c>
      <c r="P51" s="232" t="e">
        <f>VLOOKUP(C51,'OPEN 3'!$C$2:$L$55,10,FALSE)</f>
        <v>#N/A</v>
      </c>
      <c r="Q51" s="233">
        <v>1.9166666666666701</v>
      </c>
      <c r="R51" s="227" t="e">
        <f t="shared" si="10"/>
        <v>#N/A</v>
      </c>
    </row>
    <row r="52" spans="1:18" x14ac:dyDescent="0.3">
      <c r="A52" s="101">
        <v>51</v>
      </c>
      <c r="B52" s="200">
        <f>'OPEN 1'!B52</f>
        <v>0</v>
      </c>
      <c r="C52" s="200">
        <f>'OPEN 1'!C52</f>
        <v>0</v>
      </c>
      <c r="D52" s="231" t="e">
        <f>VLOOKUP(C52,'OPEN 1'!$C$1:$D$55,2,FALSE)</f>
        <v>#N/A</v>
      </c>
      <c r="E52" s="231" t="e">
        <f>VLOOKUP(C52,'OPEN 2'!$C$1:$D$55,2,FALSE)</f>
        <v>#N/A</v>
      </c>
      <c r="F52" s="231" t="e">
        <f>VLOOKUP(C52,'OPEN 3'!$C$2:$D$55,2,FALSE)</f>
        <v>#N/A</v>
      </c>
      <c r="G52" s="227">
        <v>0</v>
      </c>
      <c r="H52" s="227" t="e">
        <f t="shared" si="8"/>
        <v>#N/A</v>
      </c>
      <c r="I52" s="228" t="e">
        <f>VLOOKUP(C52,'OPEN 1'!$C$2:$K$55,9,FALSE)</f>
        <v>#N/A</v>
      </c>
      <c r="J52" s="229" t="e">
        <f>VLOOKUP(C52,'OPEN 2'!$C$1:$K$55,9,FALSE)</f>
        <v>#N/A</v>
      </c>
      <c r="K52" s="229" t="e">
        <f>VLOOKUP(C52,'OPEN 3'!$C$2:$K$55,9,FALSE)</f>
        <v>#N/A</v>
      </c>
      <c r="L52" s="230">
        <v>0</v>
      </c>
      <c r="M52" s="230" t="e">
        <f t="shared" si="9"/>
        <v>#N/A</v>
      </c>
      <c r="N52" s="231" t="e">
        <f>VLOOKUP(C52,'OPEN 1'!$C$3:$L$55,10,FALSE)</f>
        <v>#N/A</v>
      </c>
      <c r="O52" s="231" t="e">
        <f>VLOOKUP(C52,'OPEN 3'!$C$1:$L$55,10,FALSE)</f>
        <v>#N/A</v>
      </c>
      <c r="P52" s="232" t="e">
        <f>VLOOKUP(C52,'OPEN 3'!$C$2:$L$55,10,FALSE)</f>
        <v>#N/A</v>
      </c>
      <c r="Q52" s="233">
        <v>1.625</v>
      </c>
      <c r="R52" s="227" t="e">
        <f t="shared" si="10"/>
        <v>#N/A</v>
      </c>
    </row>
    <row r="53" spans="1:18" x14ac:dyDescent="0.3">
      <c r="A53" s="101">
        <v>52</v>
      </c>
      <c r="B53" s="200">
        <f>'OPEN 1'!B53</f>
        <v>0</v>
      </c>
      <c r="C53" s="200">
        <f>'OPEN 1'!C53</f>
        <v>0</v>
      </c>
      <c r="D53" s="231" t="e">
        <f>VLOOKUP(C53,'OPEN 1'!$C$1:$D$55,2,FALSE)</f>
        <v>#N/A</v>
      </c>
      <c r="E53" s="231" t="e">
        <f>VLOOKUP(C53,'OPEN 2'!$C$1:$D$55,2,FALSE)</f>
        <v>#N/A</v>
      </c>
      <c r="F53" s="231" t="e">
        <f>VLOOKUP(C53,'OPEN 3'!$C$2:$D$55,2,FALSE)</f>
        <v>#N/A</v>
      </c>
      <c r="G53" s="227">
        <v>8.3333333333333301E-2</v>
      </c>
      <c r="H53" s="227" t="e">
        <f t="shared" si="8"/>
        <v>#N/A</v>
      </c>
      <c r="I53" s="228" t="e">
        <f>VLOOKUP(C53,'OPEN 1'!$C$2:$K$55,9,FALSE)</f>
        <v>#N/A</v>
      </c>
      <c r="J53" s="229" t="e">
        <f>VLOOKUP(C53,'OPEN 2'!$C$1:$K$55,9,FALSE)</f>
        <v>#N/A</v>
      </c>
      <c r="K53" s="229" t="e">
        <f>VLOOKUP(C53,'OPEN 3'!$C$2:$K$55,9,FALSE)</f>
        <v>#N/A</v>
      </c>
      <c r="L53" s="230">
        <v>0</v>
      </c>
      <c r="M53" s="230" t="e">
        <f t="shared" si="9"/>
        <v>#N/A</v>
      </c>
      <c r="N53" s="231" t="e">
        <f>VLOOKUP(C53,'OPEN 1'!$C$3:$L$55,10,FALSE)</f>
        <v>#N/A</v>
      </c>
      <c r="O53" s="231" t="e">
        <f>VLOOKUP(C53,'OPEN 3'!$C$1:$L$55,10,FALSE)</f>
        <v>#N/A</v>
      </c>
      <c r="P53" s="232" t="e">
        <f>VLOOKUP(C53,'OPEN 3'!$C$2:$L$55,10,FALSE)</f>
        <v>#N/A</v>
      </c>
      <c r="Q53" s="233">
        <v>1.8333333333333299</v>
      </c>
      <c r="R53" s="227" t="e">
        <f t="shared" si="10"/>
        <v>#N/A</v>
      </c>
    </row>
    <row r="54" spans="1:18" x14ac:dyDescent="0.3">
      <c r="A54" s="101">
        <v>53</v>
      </c>
      <c r="B54" s="200">
        <f>'OPEN 1'!B54</f>
        <v>0</v>
      </c>
      <c r="C54" s="200">
        <f>'OPEN 1'!C54</f>
        <v>0</v>
      </c>
      <c r="D54" s="231" t="e">
        <f>VLOOKUP(C54,'OPEN 1'!$C$1:$D$55,2,FALSE)</f>
        <v>#N/A</v>
      </c>
      <c r="E54" s="231" t="e">
        <f>VLOOKUP(C54,'OPEN 2'!$C$1:$D$55,2,FALSE)</f>
        <v>#N/A</v>
      </c>
      <c r="F54" s="231" t="e">
        <f>VLOOKUP(C54,'OPEN 3'!$C$2:$D$55,2,FALSE)</f>
        <v>#N/A</v>
      </c>
      <c r="G54" s="227">
        <v>0</v>
      </c>
      <c r="H54" s="227" t="e">
        <f t="shared" si="8"/>
        <v>#N/A</v>
      </c>
      <c r="I54" s="228" t="e">
        <f>VLOOKUP(C54,'OPEN 1'!$C$2:$K$55,9,FALSE)</f>
        <v>#N/A</v>
      </c>
      <c r="J54" s="229" t="e">
        <f>VLOOKUP(C54,'OPEN 2'!$C$1:$K$55,9,FALSE)</f>
        <v>#N/A</v>
      </c>
      <c r="K54" s="229" t="e">
        <f>VLOOKUP(C54,'OPEN 3'!$C$2:$K$55,9,FALSE)</f>
        <v>#N/A</v>
      </c>
      <c r="L54" s="230">
        <v>0</v>
      </c>
      <c r="M54" s="230" t="e">
        <f t="shared" si="9"/>
        <v>#N/A</v>
      </c>
      <c r="N54" s="231" t="e">
        <f>VLOOKUP(C54,'OPEN 1'!$C$3:$L$55,10,FALSE)</f>
        <v>#N/A</v>
      </c>
      <c r="O54" s="231" t="e">
        <f>VLOOKUP(C54,'OPEN 3'!$C$1:$L$55,10,FALSE)</f>
        <v>#N/A</v>
      </c>
      <c r="P54" s="232" t="e">
        <f>VLOOKUP(C54,'OPEN 3'!$C$2:$L$55,10,FALSE)</f>
        <v>#N/A</v>
      </c>
      <c r="Q54" s="233">
        <v>1.2916666666666701</v>
      </c>
      <c r="R54" s="227" t="e">
        <f t="shared" si="10"/>
        <v>#N/A</v>
      </c>
    </row>
    <row r="55" spans="1:18" ht="15" thickBot="1" x14ac:dyDescent="0.35">
      <c r="A55" s="155">
        <v>54</v>
      </c>
      <c r="B55" s="234">
        <f>'OPEN 1'!B55</f>
        <v>0</v>
      </c>
      <c r="C55" s="234">
        <f>'OPEN 1'!C55</f>
        <v>0</v>
      </c>
      <c r="D55" s="239" t="e">
        <f>VLOOKUP(C55,'OPEN 1'!$C$1:$D$55,2,FALSE)</f>
        <v>#N/A</v>
      </c>
      <c r="E55" s="239" t="e">
        <f>VLOOKUP(C55,'OPEN 2'!$C$1:$D$55,2,FALSE)</f>
        <v>#N/A</v>
      </c>
      <c r="F55" s="239" t="e">
        <f>VLOOKUP(C55,'OPEN 3'!$C$2:$D$55,2,FALSE)</f>
        <v>#N/A</v>
      </c>
      <c r="G55" s="235">
        <v>0</v>
      </c>
      <c r="H55" s="235" t="e">
        <f t="shared" si="8"/>
        <v>#N/A</v>
      </c>
      <c r="I55" s="236" t="e">
        <f>VLOOKUP(C55,'OPEN 1'!$C$2:$K$55,9,FALSE)</f>
        <v>#N/A</v>
      </c>
      <c r="J55" s="237" t="e">
        <f>VLOOKUP(C55,'OPEN 2'!$C$1:$K$55,9,FALSE)</f>
        <v>#N/A</v>
      </c>
      <c r="K55" s="237" t="e">
        <f>VLOOKUP(C55,'OPEN 3'!$C$2:$K$55,9,FALSE)</f>
        <v>#N/A</v>
      </c>
      <c r="L55" s="238">
        <v>0</v>
      </c>
      <c r="M55" s="238" t="e">
        <f t="shared" si="9"/>
        <v>#N/A</v>
      </c>
      <c r="N55" s="239" t="e">
        <f>VLOOKUP(C55,'OPEN 1'!$C$3:$L$55,10,FALSE)</f>
        <v>#N/A</v>
      </c>
      <c r="O55" s="239" t="e">
        <f>VLOOKUP(C55,'OPEN 3'!$C$1:$L$55,10,FALSE)</f>
        <v>#N/A</v>
      </c>
      <c r="P55" s="240" t="e">
        <f>VLOOKUP(C55,'OPEN 3'!$C$2:$L$55,10,FALSE)</f>
        <v>#N/A</v>
      </c>
      <c r="Q55" s="241">
        <v>1.9166666666666701</v>
      </c>
      <c r="R55" s="235" t="e">
        <f t="shared" si="10"/>
        <v>#N/A</v>
      </c>
    </row>
    <row r="56" spans="1:18" x14ac:dyDescent="0.3">
      <c r="A56" s="157">
        <v>55</v>
      </c>
      <c r="B56" s="226"/>
      <c r="C56" s="226"/>
      <c r="D56" s="191"/>
      <c r="E56" s="191"/>
      <c r="F56" s="191"/>
      <c r="G56" s="187"/>
      <c r="H56" s="187"/>
      <c r="I56" s="188"/>
      <c r="J56" s="189"/>
      <c r="K56" s="189"/>
      <c r="L56" s="190"/>
      <c r="M56" s="190"/>
      <c r="N56" s="191"/>
      <c r="O56" s="191"/>
      <c r="P56" s="192"/>
      <c r="Q56" s="193"/>
      <c r="R56" s="187"/>
    </row>
    <row r="57" spans="1:18" x14ac:dyDescent="0.3">
      <c r="A57" s="101">
        <v>56</v>
      </c>
      <c r="B57" s="95"/>
      <c r="C57" s="95"/>
      <c r="D57" s="104"/>
      <c r="E57" s="104"/>
      <c r="F57" s="104"/>
      <c r="G57" s="50"/>
      <c r="H57" s="50"/>
      <c r="I57" s="96"/>
      <c r="J57" s="26"/>
      <c r="K57" s="26"/>
      <c r="L57" s="19"/>
      <c r="M57" s="19"/>
      <c r="N57" s="104"/>
      <c r="O57" s="104"/>
      <c r="P57" s="103"/>
      <c r="Q57" s="40"/>
      <c r="R57" s="50"/>
    </row>
    <row r="58" spans="1:18" x14ac:dyDescent="0.3">
      <c r="A58" s="101">
        <v>57</v>
      </c>
      <c r="B58" s="95"/>
      <c r="C58" s="95"/>
      <c r="D58" s="104"/>
      <c r="E58" s="104"/>
      <c r="F58" s="104"/>
      <c r="G58" s="50"/>
      <c r="H58" s="50"/>
      <c r="I58" s="96"/>
      <c r="J58" s="26"/>
      <c r="K58" s="26"/>
      <c r="L58" s="19"/>
      <c r="M58" s="19"/>
      <c r="N58" s="104"/>
      <c r="O58" s="104"/>
      <c r="P58" s="103"/>
      <c r="Q58" s="40"/>
      <c r="R58" s="50"/>
    </row>
    <row r="59" spans="1:18" x14ac:dyDescent="0.3">
      <c r="A59" s="101">
        <v>58</v>
      </c>
      <c r="B59" s="95"/>
      <c r="C59" s="95"/>
      <c r="D59" s="104"/>
      <c r="E59" s="104"/>
      <c r="F59" s="104"/>
      <c r="G59" s="50"/>
      <c r="H59" s="50"/>
      <c r="I59" s="96"/>
      <c r="J59" s="26"/>
      <c r="K59" s="26"/>
      <c r="L59" s="19"/>
      <c r="M59" s="19"/>
      <c r="N59" s="104"/>
      <c r="O59" s="104"/>
      <c r="P59" s="103"/>
      <c r="Q59" s="40"/>
      <c r="R59" s="50"/>
    </row>
    <row r="60" spans="1:18" x14ac:dyDescent="0.3">
      <c r="A60" s="101">
        <v>59</v>
      </c>
      <c r="B60" s="95"/>
      <c r="C60" s="95"/>
      <c r="D60" s="104"/>
      <c r="E60" s="104"/>
      <c r="F60" s="104"/>
      <c r="G60" s="50"/>
      <c r="H60" s="50"/>
      <c r="I60" s="96"/>
      <c r="J60" s="26"/>
      <c r="K60" s="26"/>
      <c r="L60" s="19"/>
      <c r="M60" s="19"/>
      <c r="N60" s="104"/>
      <c r="O60" s="104"/>
      <c r="P60" s="103"/>
      <c r="Q60" s="40"/>
      <c r="R60" s="50"/>
    </row>
    <row r="1048558" spans="4:7" x14ac:dyDescent="0.3">
      <c r="D1048558" s="106" t="e">
        <f>SUM(D3:D1048557)</f>
        <v>#N/A</v>
      </c>
      <c r="G1048558" s="106" t="e">
        <f>SUM(D1048558:E1048576)</f>
        <v>#N/A</v>
      </c>
    </row>
  </sheetData>
  <sortState xmlns:xlrd2="http://schemas.microsoft.com/office/spreadsheetml/2017/richdata2" ref="A2:R17">
    <sortCondition descending="1" ref="M2:M17"/>
    <sortCondition ref="R2:R17"/>
    <sortCondition ref="H2:H17"/>
  </sortState>
  <printOptions gridLines="1"/>
  <pageMargins left="8.7797619047618999E-2" right="0.5" top="0.5" bottom="0.5" header="0.05" footer="0.05"/>
  <pageSetup scale="70" orientation="landscape" r:id="rId1"/>
  <headerFooter>
    <oddHeader>&amp;COpen Average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65"/>
  <sheetViews>
    <sheetView zoomScaleNormal="100" workbookViewId="0">
      <pane ySplit="1" topLeftCell="A2" activePane="bottomLeft" state="frozen"/>
      <selection pane="bottomLeft" sqref="A1:L11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5" style="140" customWidth="1"/>
    <col min="4" max="4" width="8.19921875" style="112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2" customWidth="1"/>
    <col min="13" max="16384" width="8.69921875" style="12"/>
  </cols>
  <sheetData>
    <row r="1" spans="1:12" s="177" customFormat="1" ht="14.4" x14ac:dyDescent="0.3">
      <c r="A1" s="173"/>
      <c r="B1" s="174" t="s">
        <v>0</v>
      </c>
      <c r="C1" s="185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38" customFormat="1" ht="14.4" x14ac:dyDescent="0.3">
      <c r="A2" s="164">
        <v>1</v>
      </c>
      <c r="B2" s="248" t="s">
        <v>218</v>
      </c>
      <c r="C2" s="273" t="s">
        <v>259</v>
      </c>
      <c r="D2" s="244">
        <v>4.6296296296296298E-4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10" si="0">SUM(E2:J2)</f>
        <v>90</v>
      </c>
      <c r="L2" s="244">
        <v>3.8888888888888888E-3</v>
      </c>
    </row>
    <row r="3" spans="1:12" s="139" customFormat="1" ht="14.4" x14ac:dyDescent="0.3">
      <c r="A3" s="164">
        <v>2</v>
      </c>
      <c r="B3" s="248" t="s">
        <v>311</v>
      </c>
      <c r="C3" s="273" t="s">
        <v>305</v>
      </c>
      <c r="D3" s="244">
        <v>4.2824074074074075E-4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0</v>
      </c>
      <c r="K3" s="246">
        <f t="shared" si="0"/>
        <v>75</v>
      </c>
      <c r="L3" s="244">
        <f ca="1">SUM(1:1048569)</f>
        <v>0</v>
      </c>
    </row>
    <row r="4" spans="1:12" s="138" customFormat="1" ht="14.4" x14ac:dyDescent="0.3">
      <c r="A4" s="164">
        <v>3</v>
      </c>
      <c r="B4" s="248" t="s">
        <v>237</v>
      </c>
      <c r="C4" s="273" t="s">
        <v>261</v>
      </c>
      <c r="D4" s="244">
        <v>2.8935185185185184E-4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0</v>
      </c>
      <c r="K4" s="246">
        <f t="shared" si="0"/>
        <v>75</v>
      </c>
      <c r="L4" s="244">
        <v>4.8611111111111112E-3</v>
      </c>
    </row>
    <row r="5" spans="1:12" s="139" customFormat="1" ht="14.4" x14ac:dyDescent="0.3">
      <c r="A5" s="164">
        <v>4</v>
      </c>
      <c r="B5" s="248" t="s">
        <v>67</v>
      </c>
      <c r="C5" s="273" t="s">
        <v>66</v>
      </c>
      <c r="D5" s="244">
        <v>3.1250000000000001E-4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0</v>
      </c>
      <c r="K5" s="246">
        <f t="shared" si="0"/>
        <v>75</v>
      </c>
      <c r="L5" s="244">
        <v>4.8611111111111112E-3</v>
      </c>
    </row>
    <row r="6" spans="1:12" s="139" customFormat="1" ht="14.4" x14ac:dyDescent="0.3">
      <c r="A6" s="164">
        <v>5</v>
      </c>
      <c r="B6" s="248" t="s">
        <v>67</v>
      </c>
      <c r="C6" s="273" t="s">
        <v>260</v>
      </c>
      <c r="D6" s="244">
        <v>3.6921296296296295E-4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0</v>
      </c>
      <c r="K6" s="246">
        <f t="shared" si="0"/>
        <v>75</v>
      </c>
      <c r="L6" s="244">
        <v>4.8611111111111112E-3</v>
      </c>
    </row>
    <row r="7" spans="1:12" s="139" customFormat="1" ht="14.4" x14ac:dyDescent="0.3">
      <c r="A7" s="164">
        <v>6</v>
      </c>
      <c r="B7" s="248" t="s">
        <v>257</v>
      </c>
      <c r="C7" s="273" t="s">
        <v>258</v>
      </c>
      <c r="D7" s="244">
        <v>5.0231481481481481E-4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0</v>
      </c>
      <c r="K7" s="246">
        <f t="shared" si="0"/>
        <v>75</v>
      </c>
      <c r="L7" s="244">
        <v>4.8611111111111112E-3</v>
      </c>
    </row>
    <row r="8" spans="1:12" s="139" customFormat="1" ht="14.4" x14ac:dyDescent="0.3">
      <c r="A8" s="164">
        <v>7</v>
      </c>
      <c r="B8" s="248" t="s">
        <v>262</v>
      </c>
      <c r="C8" s="273" t="s">
        <v>263</v>
      </c>
      <c r="D8" s="244">
        <v>5.3240740740740744E-4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0</v>
      </c>
      <c r="K8" s="246">
        <f t="shared" si="0"/>
        <v>75</v>
      </c>
      <c r="L8" s="244">
        <v>4.8611111111111112E-3</v>
      </c>
    </row>
    <row r="9" spans="1:12" s="138" customFormat="1" ht="14.4" x14ac:dyDescent="0.3">
      <c r="A9" s="164">
        <v>8</v>
      </c>
      <c r="B9" s="248" t="s">
        <v>309</v>
      </c>
      <c r="C9" s="273" t="s">
        <v>143</v>
      </c>
      <c r="D9" s="244">
        <v>5.1504629629629632E-4</v>
      </c>
      <c r="E9" s="245">
        <v>15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6">
        <f t="shared" si="0"/>
        <v>15</v>
      </c>
      <c r="L9" s="244">
        <v>4.8611111111111112E-3</v>
      </c>
    </row>
    <row r="10" spans="1:12" s="138" customFormat="1" ht="14.4" x14ac:dyDescent="0.3">
      <c r="A10" s="164">
        <v>9</v>
      </c>
      <c r="B10" s="248" t="s">
        <v>245</v>
      </c>
      <c r="C10" s="273" t="s">
        <v>255</v>
      </c>
      <c r="D10" s="244">
        <v>0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5">
        <v>0</v>
      </c>
      <c r="K10" s="246">
        <f t="shared" si="0"/>
        <v>0</v>
      </c>
      <c r="L10" s="244">
        <v>4.8611111111111112E-3</v>
      </c>
    </row>
    <row r="11" spans="1:12" s="139" customFormat="1" ht="14.4" x14ac:dyDescent="0.3">
      <c r="A11" s="164">
        <v>10</v>
      </c>
      <c r="B11" s="248" t="s">
        <v>28</v>
      </c>
      <c r="C11" s="273" t="s">
        <v>169</v>
      </c>
      <c r="D11" s="244">
        <v>0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6">
        <f t="shared" ref="K11:K56" si="1">SUM(E11:J11)</f>
        <v>0</v>
      </c>
      <c r="L11" s="244">
        <v>0</v>
      </c>
    </row>
    <row r="12" spans="1:12" s="138" customFormat="1" ht="14.4" x14ac:dyDescent="0.3">
      <c r="A12" s="164">
        <v>11</v>
      </c>
      <c r="B12" s="248"/>
      <c r="C12" s="273"/>
      <c r="D12" s="244"/>
      <c r="E12" s="245"/>
      <c r="F12" s="245"/>
      <c r="G12" s="245"/>
      <c r="H12" s="245"/>
      <c r="I12" s="245"/>
      <c r="J12" s="245"/>
      <c r="K12" s="246">
        <f t="shared" si="1"/>
        <v>0</v>
      </c>
      <c r="L12" s="244"/>
    </row>
    <row r="13" spans="1:12" s="139" customFormat="1" ht="14.4" x14ac:dyDescent="0.3">
      <c r="A13" s="164">
        <v>12</v>
      </c>
      <c r="B13" s="248"/>
      <c r="C13" s="273"/>
      <c r="D13" s="244"/>
      <c r="E13" s="245"/>
      <c r="F13" s="245"/>
      <c r="G13" s="245"/>
      <c r="H13" s="245"/>
      <c r="I13" s="245"/>
      <c r="J13" s="245"/>
      <c r="K13" s="246">
        <f t="shared" si="1"/>
        <v>0</v>
      </c>
      <c r="L13" s="244"/>
    </row>
    <row r="14" spans="1:12" s="139" customFormat="1" ht="14.4" x14ac:dyDescent="0.3">
      <c r="A14" s="164">
        <v>13</v>
      </c>
      <c r="B14" s="248"/>
      <c r="C14" s="273"/>
      <c r="D14" s="244"/>
      <c r="E14" s="245"/>
      <c r="F14" s="245"/>
      <c r="G14" s="245"/>
      <c r="H14" s="245"/>
      <c r="I14" s="245"/>
      <c r="J14" s="245"/>
      <c r="K14" s="246">
        <f t="shared" si="1"/>
        <v>0</v>
      </c>
      <c r="L14" s="244"/>
    </row>
    <row r="15" spans="1:12" s="139" customFormat="1" ht="14.4" x14ac:dyDescent="0.3">
      <c r="A15" s="164">
        <v>14</v>
      </c>
      <c r="B15" s="248"/>
      <c r="C15" s="273"/>
      <c r="D15" s="244"/>
      <c r="E15" s="245"/>
      <c r="F15" s="245"/>
      <c r="G15" s="245"/>
      <c r="H15" s="245"/>
      <c r="I15" s="245"/>
      <c r="J15" s="245"/>
      <c r="K15" s="246">
        <f t="shared" si="1"/>
        <v>0</v>
      </c>
      <c r="L15" s="244"/>
    </row>
    <row r="16" spans="1:12" s="139" customFormat="1" ht="14.4" x14ac:dyDescent="0.3">
      <c r="A16" s="164">
        <v>15</v>
      </c>
      <c r="B16" s="248"/>
      <c r="C16" s="273"/>
      <c r="D16" s="244"/>
      <c r="E16" s="245"/>
      <c r="F16" s="245"/>
      <c r="G16" s="245"/>
      <c r="H16" s="245"/>
      <c r="I16" s="245"/>
      <c r="J16" s="245"/>
      <c r="K16" s="246">
        <f t="shared" si="1"/>
        <v>0</v>
      </c>
      <c r="L16" s="244"/>
    </row>
    <row r="17" spans="1:12" ht="14.4" x14ac:dyDescent="0.3">
      <c r="A17" s="164">
        <v>16</v>
      </c>
      <c r="B17" s="248"/>
      <c r="C17" s="273"/>
      <c r="D17" s="244"/>
      <c r="E17" s="245"/>
      <c r="F17" s="245"/>
      <c r="G17" s="245"/>
      <c r="H17" s="245"/>
      <c r="I17" s="245"/>
      <c r="J17" s="245"/>
      <c r="K17" s="246">
        <f t="shared" si="1"/>
        <v>0</v>
      </c>
      <c r="L17" s="244"/>
    </row>
    <row r="18" spans="1:12" s="138" customFormat="1" ht="14.4" x14ac:dyDescent="0.3">
      <c r="A18" s="164">
        <v>17</v>
      </c>
      <c r="B18" s="248"/>
      <c r="C18" s="274"/>
      <c r="D18" s="244"/>
      <c r="E18" s="245"/>
      <c r="F18" s="245"/>
      <c r="G18" s="245"/>
      <c r="H18" s="245"/>
      <c r="I18" s="245"/>
      <c r="J18" s="245"/>
      <c r="K18" s="246">
        <f t="shared" si="1"/>
        <v>0</v>
      </c>
      <c r="L18" s="244"/>
    </row>
    <row r="19" spans="1:12" s="139" customFormat="1" ht="14.4" x14ac:dyDescent="0.3">
      <c r="A19" s="164">
        <v>18</v>
      </c>
      <c r="B19" s="248"/>
      <c r="C19" s="273"/>
      <c r="D19" s="244"/>
      <c r="E19" s="245"/>
      <c r="F19" s="245"/>
      <c r="G19" s="245"/>
      <c r="H19" s="245"/>
      <c r="I19" s="245"/>
      <c r="J19" s="245"/>
      <c r="K19" s="246">
        <f t="shared" si="1"/>
        <v>0</v>
      </c>
      <c r="L19" s="244"/>
    </row>
    <row r="20" spans="1:12" ht="14.4" x14ac:dyDescent="0.3">
      <c r="A20" s="164">
        <v>19</v>
      </c>
      <c r="B20" s="248"/>
      <c r="C20" s="273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s="138" customFormat="1" ht="14.4" x14ac:dyDescent="0.3">
      <c r="A21" s="164">
        <v>20</v>
      </c>
      <c r="B21" s="248"/>
      <c r="C21" s="27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s="139" customFormat="1" ht="14.4" x14ac:dyDescent="0.3">
      <c r="A22" s="164">
        <v>21</v>
      </c>
      <c r="B22" s="248"/>
      <c r="C22" s="27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ht="14.4" x14ac:dyDescent="0.3">
      <c r="A23" s="164">
        <v>22</v>
      </c>
      <c r="B23" s="248"/>
      <c r="C23" s="273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s="139" customFormat="1" ht="14.4" x14ac:dyDescent="0.3">
      <c r="A24" s="164">
        <v>23</v>
      </c>
      <c r="B24" s="248"/>
      <c r="C24" s="27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ht="14.4" x14ac:dyDescent="0.3">
      <c r="A25" s="164">
        <v>24</v>
      </c>
      <c r="B25" s="248"/>
      <c r="C25" s="27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ht="14.4" x14ac:dyDescent="0.3">
      <c r="A26" s="164">
        <v>25</v>
      </c>
      <c r="B26" s="248"/>
      <c r="C26" s="27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64">
        <v>26</v>
      </c>
      <c r="B27" s="248"/>
      <c r="C27" s="27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64">
        <v>27</v>
      </c>
      <c r="B28" s="248"/>
      <c r="C28" s="27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64">
        <v>28</v>
      </c>
      <c r="B29" s="248"/>
      <c r="C29" s="27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64">
        <v>29</v>
      </c>
      <c r="B30" s="248"/>
      <c r="C30" s="27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64">
        <v>30</v>
      </c>
      <c r="B31" s="248"/>
      <c r="C31" s="27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64">
        <v>31</v>
      </c>
      <c r="B32" s="248"/>
      <c r="C32" s="273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64">
        <v>32</v>
      </c>
      <c r="B33" s="248"/>
      <c r="C33" s="27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64">
        <v>33</v>
      </c>
      <c r="B34" s="248"/>
      <c r="C34" s="273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64">
        <v>34</v>
      </c>
      <c r="B35" s="248"/>
      <c r="C35" s="273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64">
        <v>34</v>
      </c>
      <c r="B36" s="248"/>
      <c r="C36" s="273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64">
        <v>35</v>
      </c>
      <c r="B37" s="248"/>
      <c r="C37" s="273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64">
        <v>36</v>
      </c>
      <c r="B38" s="248"/>
      <c r="C38" s="273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64">
        <v>37</v>
      </c>
      <c r="B39" s="248"/>
      <c r="C39" s="273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64">
        <v>38</v>
      </c>
      <c r="B40" s="248"/>
      <c r="C40" s="273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64">
        <v>39</v>
      </c>
      <c r="B41" s="248"/>
      <c r="C41" s="273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64">
        <v>40</v>
      </c>
      <c r="B42" s="248"/>
      <c r="C42" s="273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64">
        <v>41</v>
      </c>
      <c r="B43" s="248"/>
      <c r="C43" s="273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64">
        <v>42</v>
      </c>
      <c r="B44" s="248"/>
      <c r="C44" s="273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64">
        <v>43</v>
      </c>
      <c r="B45" s="248"/>
      <c r="C45" s="273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64">
        <v>44</v>
      </c>
      <c r="B46" s="248"/>
      <c r="C46" s="273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64">
        <v>45</v>
      </c>
      <c r="B47" s="248"/>
      <c r="C47" s="273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64">
        <v>46</v>
      </c>
      <c r="B48" s="248"/>
      <c r="C48" s="273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64">
        <v>47</v>
      </c>
      <c r="B49" s="248"/>
      <c r="C49" s="273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64">
        <v>48</v>
      </c>
      <c r="B50" s="248"/>
      <c r="C50" s="273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64">
        <v>49</v>
      </c>
      <c r="B51" s="248"/>
      <c r="C51" s="273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64">
        <v>50</v>
      </c>
      <c r="B52" s="248"/>
      <c r="C52" s="273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64">
        <v>51</v>
      </c>
      <c r="B53" s="248"/>
      <c r="C53" s="273"/>
      <c r="D53" s="244"/>
      <c r="E53" s="245"/>
      <c r="F53" s="245"/>
      <c r="G53" s="245"/>
      <c r="H53" s="245"/>
      <c r="I53" s="245"/>
      <c r="J53" s="245"/>
      <c r="K53" s="246">
        <f t="shared" si="1"/>
        <v>0</v>
      </c>
      <c r="L53" s="244"/>
    </row>
    <row r="54" spans="1:12" ht="14.4" x14ac:dyDescent="0.3">
      <c r="A54" s="164">
        <v>52</v>
      </c>
      <c r="B54" s="248"/>
      <c r="C54" s="273"/>
      <c r="D54" s="244"/>
      <c r="E54" s="245"/>
      <c r="F54" s="245"/>
      <c r="G54" s="245"/>
      <c r="H54" s="245"/>
      <c r="I54" s="245"/>
      <c r="J54" s="245"/>
      <c r="K54" s="246">
        <f t="shared" si="1"/>
        <v>0</v>
      </c>
      <c r="L54" s="244"/>
    </row>
    <row r="55" spans="1:12" ht="14.4" x14ac:dyDescent="0.3">
      <c r="A55" s="164">
        <v>53</v>
      </c>
      <c r="B55" s="248"/>
      <c r="C55" s="273"/>
      <c r="D55" s="244"/>
      <c r="E55" s="245"/>
      <c r="F55" s="245"/>
      <c r="G55" s="245"/>
      <c r="H55" s="245"/>
      <c r="I55" s="245"/>
      <c r="J55" s="245"/>
      <c r="K55" s="246">
        <f t="shared" si="1"/>
        <v>0</v>
      </c>
      <c r="L55" s="244"/>
    </row>
    <row r="56" spans="1:12" ht="15" thickBot="1" x14ac:dyDescent="0.35">
      <c r="A56" s="184">
        <v>54</v>
      </c>
      <c r="B56" s="275"/>
      <c r="C56" s="276"/>
      <c r="D56" s="251"/>
      <c r="E56" s="252"/>
      <c r="F56" s="252"/>
      <c r="G56" s="252"/>
      <c r="H56" s="252"/>
      <c r="I56" s="252"/>
      <c r="J56" s="252"/>
      <c r="K56" s="253">
        <f t="shared" si="1"/>
        <v>0</v>
      </c>
      <c r="L56" s="251"/>
    </row>
    <row r="57" spans="1:12" ht="14.4" x14ac:dyDescent="0.3">
      <c r="A57" s="141">
        <v>55</v>
      </c>
      <c r="B57" s="141"/>
      <c r="C57" s="142"/>
      <c r="D57" s="143"/>
      <c r="E57" s="144"/>
      <c r="F57" s="144"/>
      <c r="G57" s="144"/>
      <c r="H57" s="144"/>
      <c r="I57" s="144"/>
      <c r="J57" s="144"/>
      <c r="K57" s="145"/>
      <c r="L57" s="146"/>
    </row>
    <row r="58" spans="1:12" ht="14.4" x14ac:dyDescent="0.3">
      <c r="A58" s="109">
        <v>56</v>
      </c>
      <c r="B58" s="109"/>
      <c r="C58" s="128"/>
      <c r="D58" s="111"/>
      <c r="E58" s="107"/>
      <c r="F58" s="107"/>
      <c r="G58" s="107"/>
      <c r="H58" s="107"/>
      <c r="I58" s="107"/>
      <c r="J58" s="107"/>
      <c r="K58" s="110"/>
      <c r="L58" s="137"/>
    </row>
    <row r="59" spans="1:12" ht="14.4" x14ac:dyDescent="0.3">
      <c r="A59" s="109">
        <v>57</v>
      </c>
      <c r="B59" s="109"/>
      <c r="C59" s="128"/>
      <c r="D59" s="111"/>
      <c r="E59" s="107"/>
      <c r="F59" s="107"/>
      <c r="G59" s="107"/>
      <c r="H59" s="107"/>
      <c r="I59" s="107"/>
      <c r="J59" s="107"/>
      <c r="K59" s="110"/>
      <c r="L59" s="137"/>
    </row>
    <row r="60" spans="1:12" ht="14.4" x14ac:dyDescent="0.3">
      <c r="A60" s="109">
        <v>58</v>
      </c>
      <c r="B60" s="109"/>
      <c r="C60" s="128"/>
      <c r="D60" s="111"/>
      <c r="E60" s="107"/>
      <c r="F60" s="107"/>
      <c r="G60" s="107"/>
      <c r="H60" s="107"/>
      <c r="I60" s="107"/>
      <c r="J60" s="107"/>
      <c r="K60" s="110"/>
      <c r="L60" s="137"/>
    </row>
    <row r="61" spans="1:12" ht="14.4" x14ac:dyDescent="0.3">
      <c r="A61" s="109">
        <v>59</v>
      </c>
      <c r="B61" s="109"/>
      <c r="C61" s="128"/>
      <c r="D61" s="111"/>
      <c r="E61" s="107"/>
      <c r="F61" s="107"/>
      <c r="G61" s="107"/>
      <c r="H61" s="107"/>
      <c r="I61" s="107"/>
      <c r="J61" s="107"/>
      <c r="K61" s="110"/>
      <c r="L61" s="137"/>
    </row>
    <row r="62" spans="1:12" ht="14.4" x14ac:dyDescent="0.3">
      <c r="A62" s="109">
        <v>60</v>
      </c>
      <c r="B62" s="109"/>
      <c r="C62" s="128"/>
      <c r="D62" s="111"/>
      <c r="E62" s="107"/>
      <c r="F62" s="107"/>
      <c r="G62" s="107"/>
      <c r="H62" s="107"/>
      <c r="I62" s="107"/>
      <c r="J62" s="107"/>
      <c r="K62" s="110"/>
      <c r="L62" s="137"/>
    </row>
    <row r="63" spans="1:12" ht="14.4" x14ac:dyDescent="0.3">
      <c r="A63" s="109">
        <v>61</v>
      </c>
      <c r="B63" s="109"/>
      <c r="C63" s="128"/>
      <c r="D63" s="111"/>
      <c r="E63" s="107"/>
      <c r="F63" s="107"/>
      <c r="G63" s="107"/>
      <c r="H63" s="107"/>
      <c r="I63" s="107"/>
      <c r="J63" s="107"/>
      <c r="K63" s="110"/>
      <c r="L63" s="137"/>
    </row>
    <row r="64" spans="1:12" ht="14.4" x14ac:dyDescent="0.3">
      <c r="B64" s="109"/>
      <c r="C64" s="128"/>
      <c r="D64" s="111"/>
      <c r="E64" s="107"/>
      <c r="F64" s="107"/>
      <c r="G64" s="107"/>
      <c r="H64" s="107"/>
      <c r="I64" s="107"/>
      <c r="J64" s="107"/>
      <c r="K64" s="110"/>
    </row>
    <row r="65" spans="2:11" ht="14.4" x14ac:dyDescent="0.3">
      <c r="B65" s="109"/>
      <c r="C65" s="128"/>
      <c r="D65" s="111"/>
      <c r="E65" s="107"/>
      <c r="F65" s="107"/>
      <c r="G65" s="107"/>
      <c r="H65" s="107"/>
      <c r="I65" s="107"/>
      <c r="J65" s="107"/>
      <c r="K65" s="110"/>
    </row>
  </sheetData>
  <sortState xmlns:xlrd2="http://schemas.microsoft.com/office/spreadsheetml/2017/richdata2" ref="A2:L10">
    <sortCondition descending="1" ref="K2:K10"/>
    <sortCondition ref="L2:L10"/>
    <sortCondition ref="D2:D10"/>
  </sortState>
  <printOptions gridLines="1"/>
  <pageMargins left="0.7" right="0.7" top="0.75" bottom="0.75" header="0.3" footer="0.3"/>
  <pageSetup scale="93" orientation="landscape" r:id="rId1"/>
  <headerFooter>
    <oddHeader>&amp;CNursery Day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63"/>
  <sheetViews>
    <sheetView zoomScaleNormal="100" workbookViewId="0">
      <pane ySplit="1" topLeftCell="A2" activePane="bottomLeft" state="frozen"/>
      <selection pane="bottomLeft" activeCell="B4" sqref="B4"/>
    </sheetView>
  </sheetViews>
  <sheetFormatPr defaultColWidth="8.69921875" defaultRowHeight="13.8" x14ac:dyDescent="0.25"/>
  <cols>
    <col min="1" max="1" width="2.8984375" style="12" customWidth="1"/>
    <col min="2" max="2" width="18.3984375" style="108" customWidth="1"/>
    <col min="3" max="3" width="14.19921875" style="108" customWidth="1"/>
    <col min="4" max="4" width="8.19921875" style="153" customWidth="1"/>
    <col min="5" max="5" width="8.69921875" style="114"/>
    <col min="6" max="6" width="9.8984375" style="114" customWidth="1"/>
    <col min="7" max="7" width="9.09765625" style="114" customWidth="1"/>
    <col min="8" max="10" width="9.59765625" style="114" customWidth="1"/>
    <col min="11" max="11" width="10" style="98" customWidth="1"/>
    <col min="12" max="12" width="9.69921875" style="153" customWidth="1"/>
    <col min="13" max="16384" width="8.69921875" style="12"/>
  </cols>
  <sheetData>
    <row r="1" spans="1:12" s="183" customFormat="1" ht="14.4" x14ac:dyDescent="0.3">
      <c r="A1" s="179"/>
      <c r="B1" s="180" t="s">
        <v>0</v>
      </c>
      <c r="C1" s="180" t="s">
        <v>1</v>
      </c>
      <c r="D1" s="181" t="s">
        <v>2</v>
      </c>
      <c r="E1" s="180" t="s">
        <v>3</v>
      </c>
      <c r="F1" s="180" t="s">
        <v>4</v>
      </c>
      <c r="G1" s="180" t="s">
        <v>5</v>
      </c>
      <c r="H1" s="180" t="s">
        <v>6</v>
      </c>
      <c r="I1" s="180" t="s">
        <v>7</v>
      </c>
      <c r="J1" s="180" t="s">
        <v>33</v>
      </c>
      <c r="K1" s="182" t="s">
        <v>8</v>
      </c>
      <c r="L1" s="181" t="s">
        <v>9</v>
      </c>
    </row>
    <row r="2" spans="1:12" s="138" customFormat="1" ht="14.4" x14ac:dyDescent="0.3">
      <c r="A2" s="169">
        <v>1</v>
      </c>
      <c r="B2" s="248" t="s">
        <v>245</v>
      </c>
      <c r="C2" s="273" t="s">
        <v>255</v>
      </c>
      <c r="D2" s="244">
        <v>9.0277777777777774E-4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11" si="0">SUM(E2:J2)</f>
        <v>90</v>
      </c>
      <c r="L2" s="244">
        <v>3.472222222222222E-3</v>
      </c>
    </row>
    <row r="3" spans="1:12" s="139" customFormat="1" ht="14.4" x14ac:dyDescent="0.3">
      <c r="A3" s="169">
        <v>2</v>
      </c>
      <c r="B3" s="248" t="s">
        <v>67</v>
      </c>
      <c r="C3" s="273" t="s">
        <v>260</v>
      </c>
      <c r="D3" s="244">
        <v>3.3564814814814812E-4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3.8078703703703703E-3</v>
      </c>
    </row>
    <row r="4" spans="1:12" s="138" customFormat="1" ht="14.4" x14ac:dyDescent="0.3">
      <c r="A4" s="169">
        <v>3</v>
      </c>
      <c r="B4" s="248" t="s">
        <v>262</v>
      </c>
      <c r="C4" s="274" t="s">
        <v>263</v>
      </c>
      <c r="D4" s="244">
        <v>2.199074074074074E-4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0</v>
      </c>
      <c r="K4" s="246">
        <f t="shared" si="0"/>
        <v>75</v>
      </c>
      <c r="L4" s="244">
        <v>4.1666666666666666E-3</v>
      </c>
    </row>
    <row r="5" spans="1:12" s="138" customFormat="1" ht="14.4" x14ac:dyDescent="0.3">
      <c r="A5" s="169">
        <v>4</v>
      </c>
      <c r="B5" s="248" t="s">
        <v>67</v>
      </c>
      <c r="C5" s="273" t="s">
        <v>66</v>
      </c>
      <c r="D5" s="244">
        <v>3.0092592592592595E-4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0</v>
      </c>
      <c r="K5" s="246">
        <f t="shared" si="0"/>
        <v>75</v>
      </c>
      <c r="L5" s="244">
        <v>4.1666666666666666E-3</v>
      </c>
    </row>
    <row r="6" spans="1:12" s="139" customFormat="1" ht="14.4" x14ac:dyDescent="0.3">
      <c r="A6" s="169">
        <v>5</v>
      </c>
      <c r="B6" s="248" t="s">
        <v>218</v>
      </c>
      <c r="C6" s="273" t="s">
        <v>259</v>
      </c>
      <c r="D6" s="244">
        <v>3.4722222222222224E-4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0</v>
      </c>
      <c r="K6" s="246">
        <f t="shared" si="0"/>
        <v>75</v>
      </c>
      <c r="L6" s="244">
        <v>4.1666666666666666E-3</v>
      </c>
    </row>
    <row r="7" spans="1:12" s="138" customFormat="1" ht="14.4" x14ac:dyDescent="0.3">
      <c r="A7" s="169">
        <v>6</v>
      </c>
      <c r="B7" s="248" t="s">
        <v>28</v>
      </c>
      <c r="C7" s="273" t="s">
        <v>169</v>
      </c>
      <c r="D7" s="244">
        <v>5.2083333333333333E-4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0</v>
      </c>
      <c r="K7" s="246">
        <f t="shared" si="0"/>
        <v>75</v>
      </c>
      <c r="L7" s="244">
        <v>4.1666666666666666E-3</v>
      </c>
    </row>
    <row r="8" spans="1:12" s="139" customFormat="1" ht="14.4" x14ac:dyDescent="0.3">
      <c r="A8" s="169">
        <v>7</v>
      </c>
      <c r="B8" s="248" t="s">
        <v>237</v>
      </c>
      <c r="C8" s="273" t="s">
        <v>261</v>
      </c>
      <c r="D8" s="244">
        <v>6.5972222222222224E-4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0</v>
      </c>
      <c r="K8" s="246">
        <f t="shared" si="0"/>
        <v>75</v>
      </c>
      <c r="L8" s="244">
        <v>4.1666666666666666E-3</v>
      </c>
    </row>
    <row r="9" spans="1:12" s="138" customFormat="1" ht="14.4" x14ac:dyDescent="0.3">
      <c r="A9" s="169">
        <v>8</v>
      </c>
      <c r="B9" s="248" t="s">
        <v>280</v>
      </c>
      <c r="C9" s="273" t="s">
        <v>305</v>
      </c>
      <c r="D9" s="244">
        <v>0</v>
      </c>
      <c r="E9" s="245">
        <v>0</v>
      </c>
      <c r="F9" s="245">
        <v>0</v>
      </c>
      <c r="G9" s="245">
        <v>0</v>
      </c>
      <c r="H9" s="245">
        <v>0</v>
      </c>
      <c r="I9" s="245">
        <v>0</v>
      </c>
      <c r="J9" s="245">
        <v>0</v>
      </c>
      <c r="K9" s="246">
        <f t="shared" si="0"/>
        <v>0</v>
      </c>
      <c r="L9" s="244">
        <v>0</v>
      </c>
    </row>
    <row r="10" spans="1:12" s="139" customFormat="1" ht="14.4" x14ac:dyDescent="0.3">
      <c r="A10" s="169">
        <v>9</v>
      </c>
      <c r="B10" s="248" t="s">
        <v>310</v>
      </c>
      <c r="C10" s="273" t="s">
        <v>143</v>
      </c>
      <c r="D10" s="391" t="s">
        <v>312</v>
      </c>
      <c r="E10" s="245">
        <v>0</v>
      </c>
      <c r="F10" s="245">
        <v>0</v>
      </c>
      <c r="G10" s="245">
        <v>0</v>
      </c>
      <c r="H10" s="245">
        <v>0</v>
      </c>
      <c r="I10" s="245">
        <v>0</v>
      </c>
      <c r="J10" s="245">
        <v>0</v>
      </c>
      <c r="K10" s="246">
        <f t="shared" si="0"/>
        <v>0</v>
      </c>
      <c r="L10" s="244">
        <v>0</v>
      </c>
    </row>
    <row r="11" spans="1:12" s="138" customFormat="1" ht="14.4" x14ac:dyDescent="0.3">
      <c r="A11" s="169">
        <v>10</v>
      </c>
      <c r="B11" s="248" t="s">
        <v>257</v>
      </c>
      <c r="C11" s="273" t="s">
        <v>258</v>
      </c>
      <c r="D11" s="244">
        <v>4.1666666666666666E-3</v>
      </c>
      <c r="E11" s="245">
        <v>0</v>
      </c>
      <c r="F11" s="245">
        <v>0</v>
      </c>
      <c r="G11" s="245">
        <v>0</v>
      </c>
      <c r="H11" s="245">
        <v>0</v>
      </c>
      <c r="I11" s="245">
        <v>0</v>
      </c>
      <c r="J11" s="245">
        <v>0</v>
      </c>
      <c r="K11" s="246">
        <f t="shared" si="0"/>
        <v>0</v>
      </c>
      <c r="L11" s="244">
        <v>4.1666666666666666E-3</v>
      </c>
    </row>
    <row r="12" spans="1:12" s="139" customFormat="1" ht="14.4" x14ac:dyDescent="0.3">
      <c r="A12" s="169">
        <v>11</v>
      </c>
      <c r="B12" s="248"/>
      <c r="C12" s="273"/>
      <c r="D12" s="244"/>
      <c r="E12" s="245"/>
      <c r="F12" s="245"/>
      <c r="G12" s="245"/>
      <c r="H12" s="245"/>
      <c r="I12" s="245"/>
      <c r="J12" s="245"/>
      <c r="K12" s="246">
        <f t="shared" ref="K12:K56" si="1">SUM(E12:J12)</f>
        <v>0</v>
      </c>
      <c r="L12" s="244"/>
    </row>
    <row r="13" spans="1:12" s="138" customFormat="1" ht="14.4" x14ac:dyDescent="0.3">
      <c r="A13" s="169">
        <v>12</v>
      </c>
      <c r="B13" s="248"/>
      <c r="C13" s="273"/>
      <c r="D13" s="244"/>
      <c r="E13" s="245"/>
      <c r="F13" s="245"/>
      <c r="G13" s="245"/>
      <c r="H13" s="245"/>
      <c r="I13" s="245"/>
      <c r="J13" s="245"/>
      <c r="K13" s="246">
        <f t="shared" si="1"/>
        <v>0</v>
      </c>
      <c r="L13" s="244"/>
    </row>
    <row r="14" spans="1:12" s="139" customFormat="1" ht="14.4" x14ac:dyDescent="0.3">
      <c r="A14" s="169">
        <v>13</v>
      </c>
      <c r="B14" s="248"/>
      <c r="C14" s="273"/>
      <c r="D14" s="244"/>
      <c r="E14" s="245"/>
      <c r="F14" s="245"/>
      <c r="G14" s="245"/>
      <c r="H14" s="245"/>
      <c r="I14" s="245"/>
      <c r="J14" s="245"/>
      <c r="K14" s="246">
        <f t="shared" si="1"/>
        <v>0</v>
      </c>
      <c r="L14" s="244"/>
    </row>
    <row r="15" spans="1:12" s="138" customFormat="1" ht="14.4" x14ac:dyDescent="0.3">
      <c r="A15" s="169">
        <v>14</v>
      </c>
      <c r="B15" s="248"/>
      <c r="C15" s="273"/>
      <c r="D15" s="244"/>
      <c r="E15" s="245"/>
      <c r="F15" s="245"/>
      <c r="G15" s="245"/>
      <c r="H15" s="245"/>
      <c r="I15" s="245"/>
      <c r="J15" s="245"/>
      <c r="K15" s="246">
        <f t="shared" si="1"/>
        <v>0</v>
      </c>
      <c r="L15" s="244"/>
    </row>
    <row r="16" spans="1:12" s="139" customFormat="1" ht="14.4" x14ac:dyDescent="0.3">
      <c r="A16" s="169">
        <v>15</v>
      </c>
      <c r="B16" s="248"/>
      <c r="C16" s="273"/>
      <c r="D16" s="244"/>
      <c r="E16" s="245"/>
      <c r="F16" s="245"/>
      <c r="G16" s="245"/>
      <c r="H16" s="245"/>
      <c r="I16" s="245"/>
      <c r="J16" s="245"/>
      <c r="K16" s="246">
        <f t="shared" si="1"/>
        <v>0</v>
      </c>
      <c r="L16" s="244"/>
    </row>
    <row r="17" spans="1:12" ht="14.4" x14ac:dyDescent="0.3">
      <c r="A17" s="169">
        <v>16</v>
      </c>
      <c r="B17" s="248"/>
      <c r="C17" s="273"/>
      <c r="D17" s="244"/>
      <c r="E17" s="245"/>
      <c r="F17" s="245"/>
      <c r="G17" s="245"/>
      <c r="H17" s="245"/>
      <c r="I17" s="245"/>
      <c r="J17" s="245"/>
      <c r="K17" s="246">
        <f t="shared" si="1"/>
        <v>0</v>
      </c>
      <c r="L17" s="244"/>
    </row>
    <row r="18" spans="1:12" ht="14.4" x14ac:dyDescent="0.3">
      <c r="A18" s="169">
        <v>17</v>
      </c>
      <c r="B18" s="248"/>
      <c r="C18" s="273"/>
      <c r="D18" s="244"/>
      <c r="E18" s="245"/>
      <c r="F18" s="245"/>
      <c r="G18" s="245"/>
      <c r="H18" s="245"/>
      <c r="I18" s="245"/>
      <c r="J18" s="245"/>
      <c r="K18" s="246">
        <f t="shared" si="1"/>
        <v>0</v>
      </c>
      <c r="L18" s="244"/>
    </row>
    <row r="19" spans="1:12" s="139" customFormat="1" ht="14.4" x14ac:dyDescent="0.3">
      <c r="A19" s="169">
        <v>18</v>
      </c>
      <c r="B19" s="248"/>
      <c r="C19" s="273"/>
      <c r="D19" s="244"/>
      <c r="E19" s="245"/>
      <c r="F19" s="245"/>
      <c r="G19" s="245"/>
      <c r="H19" s="245"/>
      <c r="I19" s="245"/>
      <c r="J19" s="245"/>
      <c r="K19" s="246">
        <f t="shared" si="1"/>
        <v>0</v>
      </c>
      <c r="L19" s="244"/>
    </row>
    <row r="20" spans="1:12" ht="14.4" x14ac:dyDescent="0.3">
      <c r="A20" s="169">
        <v>19</v>
      </c>
      <c r="B20" s="248"/>
      <c r="C20" s="273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ht="14.4" x14ac:dyDescent="0.3">
      <c r="A21" s="169">
        <v>20</v>
      </c>
      <c r="B21" s="248"/>
      <c r="C21" s="27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ht="14.4" x14ac:dyDescent="0.3">
      <c r="A22" s="169">
        <v>21</v>
      </c>
      <c r="B22" s="248"/>
      <c r="C22" s="27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s="139" customFormat="1" ht="14.4" x14ac:dyDescent="0.3">
      <c r="A23" s="169">
        <v>22</v>
      </c>
      <c r="B23" s="248"/>
      <c r="C23" s="273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ht="14.4" x14ac:dyDescent="0.3">
      <c r="A24" s="169">
        <v>23</v>
      </c>
      <c r="B24" s="248"/>
      <c r="C24" s="27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s="139" customFormat="1" ht="14.4" x14ac:dyDescent="0.3">
      <c r="A25" s="169">
        <v>24</v>
      </c>
      <c r="B25" s="248"/>
      <c r="C25" s="27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s="139" customFormat="1" ht="14.4" x14ac:dyDescent="0.3">
      <c r="A26" s="169">
        <v>25</v>
      </c>
      <c r="B26" s="248"/>
      <c r="C26" s="27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69">
        <v>26</v>
      </c>
      <c r="B27" s="248"/>
      <c r="C27" s="27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s="139" customFormat="1" ht="14.4" x14ac:dyDescent="0.3">
      <c r="A28" s="169">
        <v>27</v>
      </c>
      <c r="B28" s="248"/>
      <c r="C28" s="27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69">
        <v>28</v>
      </c>
      <c r="B29" s="248"/>
      <c r="C29" s="27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69">
        <v>29</v>
      </c>
      <c r="B30" s="248"/>
      <c r="C30" s="27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69">
        <v>30</v>
      </c>
      <c r="B31" s="248"/>
      <c r="C31" s="27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69">
        <v>31</v>
      </c>
      <c r="B32" s="248"/>
      <c r="C32" s="273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69">
        <v>32</v>
      </c>
      <c r="B33" s="248"/>
      <c r="C33" s="27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69">
        <v>33</v>
      </c>
      <c r="B34" s="248"/>
      <c r="C34" s="273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69">
        <v>34</v>
      </c>
      <c r="B35" s="248"/>
      <c r="C35" s="273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69">
        <v>34</v>
      </c>
      <c r="B36" s="278"/>
      <c r="C36" s="279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69">
        <v>35</v>
      </c>
      <c r="B37" s="278"/>
      <c r="C37" s="279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69">
        <v>36</v>
      </c>
      <c r="B38" s="278"/>
      <c r="C38" s="279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69">
        <v>37</v>
      </c>
      <c r="B39" s="278"/>
      <c r="C39" s="279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69">
        <v>38</v>
      </c>
      <c r="B40" s="278"/>
      <c r="C40" s="279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69">
        <v>39</v>
      </c>
      <c r="B41" s="278"/>
      <c r="C41" s="279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69">
        <v>40</v>
      </c>
      <c r="B42" s="278"/>
      <c r="C42" s="279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69">
        <v>41</v>
      </c>
      <c r="B43" s="278"/>
      <c r="C43" s="279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69">
        <v>42</v>
      </c>
      <c r="B44" s="278"/>
      <c r="C44" s="279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69">
        <v>43</v>
      </c>
      <c r="B45" s="278"/>
      <c r="C45" s="279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69">
        <v>44</v>
      </c>
      <c r="B46" s="278"/>
      <c r="C46" s="279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69">
        <v>45</v>
      </c>
      <c r="B47" s="278"/>
      <c r="C47" s="279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69">
        <v>46</v>
      </c>
      <c r="B48" s="278"/>
      <c r="C48" s="279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69">
        <v>47</v>
      </c>
      <c r="B49" s="278"/>
      <c r="C49" s="279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69">
        <v>48</v>
      </c>
      <c r="B50" s="278"/>
      <c r="C50" s="279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69">
        <v>49</v>
      </c>
      <c r="B51" s="278"/>
      <c r="C51" s="279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69">
        <v>50</v>
      </c>
      <c r="B52" s="278"/>
      <c r="C52" s="279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69">
        <v>51</v>
      </c>
      <c r="B53" s="278"/>
      <c r="C53" s="279"/>
      <c r="D53" s="244"/>
      <c r="E53" s="245"/>
      <c r="F53" s="245"/>
      <c r="G53" s="245"/>
      <c r="H53" s="245"/>
      <c r="I53" s="245"/>
      <c r="J53" s="245"/>
      <c r="K53" s="246">
        <f t="shared" si="1"/>
        <v>0</v>
      </c>
      <c r="L53" s="244"/>
    </row>
    <row r="54" spans="1:12" ht="14.4" x14ac:dyDescent="0.3">
      <c r="A54" s="169">
        <v>52</v>
      </c>
      <c r="B54" s="278"/>
      <c r="C54" s="279"/>
      <c r="D54" s="244"/>
      <c r="E54" s="245"/>
      <c r="F54" s="245"/>
      <c r="G54" s="245"/>
      <c r="H54" s="245"/>
      <c r="I54" s="245"/>
      <c r="J54" s="245"/>
      <c r="K54" s="246">
        <f t="shared" si="1"/>
        <v>0</v>
      </c>
      <c r="L54" s="244"/>
    </row>
    <row r="55" spans="1:12" ht="14.4" x14ac:dyDescent="0.3">
      <c r="A55" s="169">
        <v>53</v>
      </c>
      <c r="B55" s="278"/>
      <c r="C55" s="279"/>
      <c r="D55" s="244"/>
      <c r="E55" s="245"/>
      <c r="F55" s="245"/>
      <c r="G55" s="245"/>
      <c r="H55" s="245"/>
      <c r="I55" s="245"/>
      <c r="J55" s="245"/>
      <c r="K55" s="246">
        <f t="shared" si="1"/>
        <v>0</v>
      </c>
      <c r="L55" s="244"/>
    </row>
    <row r="56" spans="1:12" ht="15" thickBot="1" x14ac:dyDescent="0.35">
      <c r="A56" s="170">
        <v>54</v>
      </c>
      <c r="B56" s="280"/>
      <c r="C56" s="281"/>
      <c r="D56" s="251"/>
      <c r="E56" s="252"/>
      <c r="F56" s="252"/>
      <c r="G56" s="252"/>
      <c r="H56" s="252"/>
      <c r="I56" s="252"/>
      <c r="J56" s="252"/>
      <c r="K56" s="253">
        <f t="shared" si="1"/>
        <v>0</v>
      </c>
      <c r="L56" s="251"/>
    </row>
    <row r="57" spans="1:12" ht="14.4" x14ac:dyDescent="0.3">
      <c r="A57" s="149">
        <v>55</v>
      </c>
      <c r="B57" s="149"/>
      <c r="C57" s="150"/>
      <c r="D57" s="151"/>
      <c r="E57" s="152"/>
      <c r="F57" s="152"/>
      <c r="G57" s="152"/>
      <c r="H57" s="152"/>
      <c r="I57" s="152"/>
      <c r="J57" s="152"/>
      <c r="K57" s="148"/>
      <c r="L57" s="151"/>
    </row>
    <row r="58" spans="1:12" ht="14.4" x14ac:dyDescent="0.3">
      <c r="A58" s="129">
        <v>56</v>
      </c>
      <c r="B58" s="129"/>
      <c r="C58" s="130"/>
      <c r="D58" s="117"/>
      <c r="E58" s="118"/>
      <c r="F58" s="118"/>
      <c r="G58" s="118"/>
      <c r="H58" s="118"/>
      <c r="I58" s="118"/>
      <c r="J58" s="118"/>
      <c r="K58" s="115"/>
      <c r="L58" s="117"/>
    </row>
    <row r="59" spans="1:12" ht="14.4" x14ac:dyDescent="0.3">
      <c r="A59" s="129">
        <v>57</v>
      </c>
      <c r="B59" s="129"/>
      <c r="C59" s="130"/>
      <c r="D59" s="117"/>
      <c r="E59" s="118"/>
      <c r="F59" s="118"/>
      <c r="G59" s="118"/>
      <c r="H59" s="118"/>
      <c r="I59" s="118"/>
      <c r="J59" s="118"/>
      <c r="K59" s="115"/>
      <c r="L59" s="117"/>
    </row>
    <row r="60" spans="1:12" ht="14.4" x14ac:dyDescent="0.3">
      <c r="A60" s="129">
        <v>58</v>
      </c>
      <c r="B60" s="129"/>
      <c r="C60" s="130"/>
      <c r="D60" s="117"/>
      <c r="E60" s="118"/>
      <c r="F60" s="118"/>
      <c r="G60" s="118"/>
      <c r="H60" s="118"/>
      <c r="I60" s="118"/>
      <c r="J60" s="118"/>
      <c r="K60" s="115"/>
      <c r="L60" s="117"/>
    </row>
    <row r="61" spans="1:12" ht="14.4" x14ac:dyDescent="0.3">
      <c r="A61" s="129">
        <v>59</v>
      </c>
      <c r="B61" s="129"/>
      <c r="C61" s="130"/>
      <c r="D61" s="117"/>
      <c r="E61" s="118"/>
      <c r="F61" s="118"/>
      <c r="G61" s="118"/>
      <c r="H61" s="118"/>
      <c r="I61" s="118"/>
      <c r="J61" s="118"/>
      <c r="K61" s="115"/>
      <c r="L61" s="117"/>
    </row>
    <row r="62" spans="1:12" ht="14.4" x14ac:dyDescent="0.3">
      <c r="A62" s="129">
        <v>60</v>
      </c>
      <c r="B62" s="129"/>
      <c r="C62" s="130"/>
      <c r="D62" s="117"/>
      <c r="E62" s="118"/>
      <c r="F62" s="118"/>
      <c r="G62" s="118"/>
      <c r="H62" s="118"/>
      <c r="I62" s="118"/>
      <c r="J62" s="118"/>
      <c r="K62" s="115"/>
      <c r="L62" s="117"/>
    </row>
    <row r="63" spans="1:12" ht="14.4" x14ac:dyDescent="0.3">
      <c r="A63" s="129">
        <v>61</v>
      </c>
      <c r="B63" s="129"/>
      <c r="C63" s="130"/>
      <c r="D63" s="117"/>
      <c r="E63" s="118"/>
      <c r="F63" s="118"/>
      <c r="G63" s="118"/>
      <c r="H63" s="118"/>
      <c r="I63" s="118"/>
      <c r="J63" s="118"/>
      <c r="K63" s="115"/>
      <c r="L63" s="117"/>
    </row>
  </sheetData>
  <sortState xmlns:xlrd2="http://schemas.microsoft.com/office/spreadsheetml/2017/richdata2" ref="A2:L11">
    <sortCondition descending="1" ref="K2:K11"/>
    <sortCondition ref="L2:L11"/>
    <sortCondition ref="D2:D11"/>
  </sortState>
  <printOptions gridLines="1"/>
  <pageMargins left="0.7" right="0.7" top="0.75" bottom="0.75" header="0.3" footer="0.3"/>
  <pageSetup scale="94" orientation="landscape" r:id="rId1"/>
  <headerFooter>
    <oddHeader>&amp;C&amp;"Cambria,Bold"&amp;K002060Nursery Day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sqref="A1:L14"/>
    </sheetView>
  </sheetViews>
  <sheetFormatPr defaultColWidth="8.69921875" defaultRowHeight="13.8" x14ac:dyDescent="0.25"/>
  <cols>
    <col min="1" max="1" width="2.8984375" style="108" customWidth="1"/>
    <col min="2" max="2" width="18.3984375" style="12" customWidth="1"/>
    <col min="3" max="3" width="10.69921875" style="12" customWidth="1"/>
    <col min="4" max="4" width="8.19921875" style="112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2" customWidth="1"/>
    <col min="13" max="16384" width="8.69921875" style="12"/>
  </cols>
  <sheetData>
    <row r="1" spans="1:12" s="177" customFormat="1" ht="14.4" x14ac:dyDescent="0.3">
      <c r="A1" s="173"/>
      <c r="B1" s="174" t="s">
        <v>0</v>
      </c>
      <c r="C1" s="174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38" customFormat="1" ht="14.4" x14ac:dyDescent="0.3">
      <c r="A2" s="194">
        <v>1</v>
      </c>
      <c r="B2" s="248" t="s">
        <v>67</v>
      </c>
      <c r="C2" s="273" t="s">
        <v>260</v>
      </c>
      <c r="D2" s="244">
        <v>2.3148148148148149E-4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14" si="0">SUM(E2:J2)</f>
        <v>90</v>
      </c>
      <c r="L2" s="244">
        <v>2.0833333333333333E-3</v>
      </c>
    </row>
    <row r="3" spans="1:12" s="139" customFormat="1" ht="14.4" x14ac:dyDescent="0.3">
      <c r="A3" s="194">
        <v>2</v>
      </c>
      <c r="B3" s="248" t="s">
        <v>315</v>
      </c>
      <c r="C3" s="273" t="s">
        <v>324</v>
      </c>
      <c r="D3" s="244">
        <v>4.3981481481481481E-4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2.7893518518518519E-3</v>
      </c>
    </row>
    <row r="4" spans="1:12" s="138" customFormat="1" ht="14.4" x14ac:dyDescent="0.3">
      <c r="A4" s="194">
        <v>3</v>
      </c>
      <c r="B4" s="248" t="s">
        <v>67</v>
      </c>
      <c r="C4" s="273" t="s">
        <v>66</v>
      </c>
      <c r="D4" s="244">
        <v>6.4814814814814813E-4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15</v>
      </c>
      <c r="K4" s="246">
        <f t="shared" si="0"/>
        <v>90</v>
      </c>
      <c r="L4" s="244">
        <v>2.8356481481481483E-3</v>
      </c>
    </row>
    <row r="5" spans="1:12" s="139" customFormat="1" ht="14.4" x14ac:dyDescent="0.3">
      <c r="A5" s="194">
        <v>4</v>
      </c>
      <c r="B5" s="248" t="s">
        <v>323</v>
      </c>
      <c r="C5" s="273" t="s">
        <v>169</v>
      </c>
      <c r="D5" s="244">
        <v>6.2500000000000001E-4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15</v>
      </c>
      <c r="K5" s="246">
        <f t="shared" si="0"/>
        <v>90</v>
      </c>
      <c r="L5" s="244">
        <v>3.1250000000000002E-3</v>
      </c>
    </row>
    <row r="6" spans="1:12" s="138" customFormat="1" ht="14.4" x14ac:dyDescent="0.3">
      <c r="A6" s="194">
        <v>5</v>
      </c>
      <c r="B6" s="248" t="s">
        <v>237</v>
      </c>
      <c r="C6" s="273" t="s">
        <v>261</v>
      </c>
      <c r="D6" s="244">
        <v>1.25E-3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15</v>
      </c>
      <c r="K6" s="246">
        <f t="shared" si="0"/>
        <v>90</v>
      </c>
      <c r="L6" s="394">
        <v>3.3912037037037036E-3</v>
      </c>
    </row>
    <row r="7" spans="1:12" s="139" customFormat="1" ht="14.4" x14ac:dyDescent="0.3">
      <c r="A7" s="194">
        <v>6</v>
      </c>
      <c r="B7" s="248" t="s">
        <v>280</v>
      </c>
      <c r="C7" s="273" t="s">
        <v>305</v>
      </c>
      <c r="D7" s="244">
        <v>9.2592592592592596E-4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15</v>
      </c>
      <c r="K7" s="246">
        <f t="shared" si="0"/>
        <v>90</v>
      </c>
      <c r="L7" s="244">
        <v>3.7152777777777778E-3</v>
      </c>
    </row>
    <row r="8" spans="1:12" s="139" customFormat="1" ht="14.4" x14ac:dyDescent="0.3">
      <c r="A8" s="194">
        <v>7</v>
      </c>
      <c r="B8" s="248" t="s">
        <v>318</v>
      </c>
      <c r="C8" s="273" t="s">
        <v>322</v>
      </c>
      <c r="D8" s="244">
        <v>2.3148148148148149E-4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0</v>
      </c>
      <c r="K8" s="246">
        <f t="shared" si="0"/>
        <v>75</v>
      </c>
      <c r="L8" s="244">
        <v>4.1666666666666666E-3</v>
      </c>
    </row>
    <row r="9" spans="1:12" s="138" customFormat="1" ht="14.4" x14ac:dyDescent="0.3">
      <c r="A9" s="194">
        <v>8</v>
      </c>
      <c r="B9" s="248" t="s">
        <v>318</v>
      </c>
      <c r="C9" s="273" t="s">
        <v>325</v>
      </c>
      <c r="D9" s="244">
        <v>3.4722222222222224E-4</v>
      </c>
      <c r="E9" s="245">
        <v>15</v>
      </c>
      <c r="F9" s="245">
        <v>15</v>
      </c>
      <c r="G9" s="245">
        <v>15</v>
      </c>
      <c r="H9" s="245">
        <v>15</v>
      </c>
      <c r="I9" s="245">
        <v>15</v>
      </c>
      <c r="J9" s="245">
        <v>0</v>
      </c>
      <c r="K9" s="246">
        <f t="shared" si="0"/>
        <v>75</v>
      </c>
      <c r="L9" s="244">
        <v>4.1666666666666666E-3</v>
      </c>
    </row>
    <row r="10" spans="1:12" s="139" customFormat="1" ht="14.4" x14ac:dyDescent="0.3">
      <c r="A10" s="194">
        <v>9</v>
      </c>
      <c r="B10" s="248" t="s">
        <v>218</v>
      </c>
      <c r="C10" s="273" t="s">
        <v>259</v>
      </c>
      <c r="D10" s="394">
        <v>4.1666666666666669E-4</v>
      </c>
      <c r="E10" s="245">
        <v>15</v>
      </c>
      <c r="F10" s="245">
        <v>15</v>
      </c>
      <c r="G10" s="245">
        <v>15</v>
      </c>
      <c r="H10" s="245">
        <v>15</v>
      </c>
      <c r="I10" s="245">
        <v>15</v>
      </c>
      <c r="J10" s="245">
        <v>0</v>
      </c>
      <c r="K10" s="246">
        <f t="shared" si="0"/>
        <v>75</v>
      </c>
      <c r="L10" s="244">
        <v>4.1666666666666666E-3</v>
      </c>
    </row>
    <row r="11" spans="1:12" s="138" customFormat="1" ht="14.4" x14ac:dyDescent="0.3">
      <c r="A11" s="194">
        <v>10</v>
      </c>
      <c r="B11" s="248" t="s">
        <v>262</v>
      </c>
      <c r="C11" s="273" t="s">
        <v>263</v>
      </c>
      <c r="D11" s="244">
        <v>4.3981481481481481E-4</v>
      </c>
      <c r="E11" s="245">
        <v>15</v>
      </c>
      <c r="F11" s="245">
        <v>15</v>
      </c>
      <c r="G11" s="245">
        <v>15</v>
      </c>
      <c r="H11" s="245">
        <v>15</v>
      </c>
      <c r="I11" s="245">
        <v>15</v>
      </c>
      <c r="J11" s="245">
        <v>0</v>
      </c>
      <c r="K11" s="246">
        <f t="shared" si="0"/>
        <v>75</v>
      </c>
      <c r="L11" s="244">
        <v>4.1666666666666666E-3</v>
      </c>
    </row>
    <row r="12" spans="1:12" s="139" customFormat="1" ht="14.4" x14ac:dyDescent="0.3">
      <c r="A12" s="194">
        <v>11</v>
      </c>
      <c r="B12" s="248" t="s">
        <v>257</v>
      </c>
      <c r="C12" s="273" t="s">
        <v>258</v>
      </c>
      <c r="D12" s="244">
        <v>4.6296296296296298E-4</v>
      </c>
      <c r="E12" s="245">
        <v>15</v>
      </c>
      <c r="F12" s="245">
        <v>15</v>
      </c>
      <c r="G12" s="245">
        <v>15</v>
      </c>
      <c r="H12" s="245">
        <v>15</v>
      </c>
      <c r="I12" s="245">
        <v>15</v>
      </c>
      <c r="J12" s="245">
        <v>0</v>
      </c>
      <c r="K12" s="246">
        <f t="shared" si="0"/>
        <v>75</v>
      </c>
      <c r="L12" s="244">
        <v>4.1666666666666666E-3</v>
      </c>
    </row>
    <row r="13" spans="1:12" s="138" customFormat="1" ht="14.4" x14ac:dyDescent="0.3">
      <c r="A13" s="194">
        <v>12</v>
      </c>
      <c r="B13" s="248" t="s">
        <v>245</v>
      </c>
      <c r="C13" s="273" t="s">
        <v>255</v>
      </c>
      <c r="D13" s="244">
        <v>1.0416666666666667E-3</v>
      </c>
      <c r="E13" s="245">
        <v>15</v>
      </c>
      <c r="F13" s="245">
        <v>15</v>
      </c>
      <c r="G13" s="245">
        <v>15</v>
      </c>
      <c r="H13" s="245">
        <v>15</v>
      </c>
      <c r="I13" s="245">
        <v>15</v>
      </c>
      <c r="J13" s="245">
        <v>0</v>
      </c>
      <c r="K13" s="246">
        <f t="shared" si="0"/>
        <v>75</v>
      </c>
      <c r="L13" s="244">
        <v>4.1666666666666666E-3</v>
      </c>
    </row>
    <row r="14" spans="1:12" s="139" customFormat="1" ht="14.4" x14ac:dyDescent="0.3">
      <c r="A14" s="194">
        <v>13</v>
      </c>
      <c r="B14" s="248" t="s">
        <v>309</v>
      </c>
      <c r="C14" s="273" t="s">
        <v>143</v>
      </c>
      <c r="D14" s="394" t="s">
        <v>312</v>
      </c>
      <c r="E14" s="245">
        <v>0</v>
      </c>
      <c r="F14" s="245">
        <v>0</v>
      </c>
      <c r="G14" s="245">
        <v>0</v>
      </c>
      <c r="H14" s="245">
        <v>0</v>
      </c>
      <c r="I14" s="245">
        <v>0</v>
      </c>
      <c r="J14" s="245">
        <v>0</v>
      </c>
      <c r="K14" s="246">
        <f t="shared" si="0"/>
        <v>0</v>
      </c>
      <c r="L14" s="244">
        <v>0</v>
      </c>
    </row>
    <row r="15" spans="1:12" ht="14.4" x14ac:dyDescent="0.3">
      <c r="A15" s="194">
        <v>14</v>
      </c>
      <c r="B15" s="248"/>
      <c r="C15" s="273"/>
      <c r="D15" s="244"/>
      <c r="E15" s="245"/>
      <c r="F15" s="245"/>
      <c r="G15" s="245"/>
      <c r="H15" s="245"/>
      <c r="I15" s="245"/>
      <c r="J15" s="245"/>
      <c r="K15" s="246">
        <f t="shared" ref="K15:K54" si="1">SUM(E15:J15)</f>
        <v>0</v>
      </c>
      <c r="L15" s="244"/>
    </row>
    <row r="16" spans="1:12" s="139" customFormat="1" ht="14.4" x14ac:dyDescent="0.3">
      <c r="A16" s="194">
        <v>15</v>
      </c>
      <c r="B16" s="248"/>
      <c r="C16" s="273"/>
      <c r="D16" s="244"/>
      <c r="E16" s="245"/>
      <c r="F16" s="245"/>
      <c r="G16" s="245"/>
      <c r="H16" s="245"/>
      <c r="I16" s="245"/>
      <c r="J16" s="245"/>
      <c r="K16" s="246">
        <f t="shared" si="1"/>
        <v>0</v>
      </c>
      <c r="L16" s="244"/>
    </row>
    <row r="17" spans="1:12" ht="14.4" x14ac:dyDescent="0.3">
      <c r="A17" s="194">
        <v>16</v>
      </c>
      <c r="B17" s="248"/>
      <c r="C17" s="273"/>
      <c r="D17" s="244"/>
      <c r="E17" s="245"/>
      <c r="F17" s="245"/>
      <c r="G17" s="245"/>
      <c r="H17" s="245"/>
      <c r="I17" s="245"/>
      <c r="J17" s="245"/>
      <c r="K17" s="246">
        <f t="shared" si="1"/>
        <v>0</v>
      </c>
      <c r="L17" s="244"/>
    </row>
    <row r="18" spans="1:12" s="139" customFormat="1" ht="14.4" x14ac:dyDescent="0.3">
      <c r="A18" s="194">
        <v>17</v>
      </c>
      <c r="B18" s="248"/>
      <c r="C18" s="273"/>
      <c r="D18" s="244"/>
      <c r="E18" s="245"/>
      <c r="F18" s="245"/>
      <c r="G18" s="245"/>
      <c r="H18" s="245"/>
      <c r="I18" s="245"/>
      <c r="J18" s="245"/>
      <c r="K18" s="246">
        <f t="shared" si="1"/>
        <v>0</v>
      </c>
      <c r="L18" s="244"/>
    </row>
    <row r="19" spans="1:12" ht="14.4" x14ac:dyDescent="0.3">
      <c r="A19" s="194">
        <v>18</v>
      </c>
      <c r="B19" s="248"/>
      <c r="C19" s="273"/>
      <c r="D19" s="244"/>
      <c r="E19" s="245"/>
      <c r="F19" s="245"/>
      <c r="G19" s="245"/>
      <c r="H19" s="245"/>
      <c r="I19" s="245"/>
      <c r="J19" s="245"/>
      <c r="K19" s="246">
        <f t="shared" si="1"/>
        <v>0</v>
      </c>
      <c r="L19" s="244"/>
    </row>
    <row r="20" spans="1:12" ht="14.4" x14ac:dyDescent="0.3">
      <c r="A20" s="194">
        <v>19</v>
      </c>
      <c r="B20" s="248"/>
      <c r="C20" s="273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s="139" customFormat="1" ht="14.4" x14ac:dyDescent="0.3">
      <c r="A21" s="194">
        <v>20</v>
      </c>
      <c r="B21" s="248"/>
      <c r="C21" s="27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ht="14.4" x14ac:dyDescent="0.3">
      <c r="A22" s="194">
        <v>21</v>
      </c>
      <c r="B22" s="248"/>
      <c r="C22" s="27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s="139" customFormat="1" ht="14.4" x14ac:dyDescent="0.3">
      <c r="A23" s="194">
        <v>22</v>
      </c>
      <c r="B23" s="248"/>
      <c r="C23" s="273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ht="14.4" x14ac:dyDescent="0.3">
      <c r="A24" s="194">
        <v>23</v>
      </c>
      <c r="B24" s="248"/>
      <c r="C24" s="27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s="139" customFormat="1" ht="14.4" x14ac:dyDescent="0.3">
      <c r="A25" s="194">
        <v>24</v>
      </c>
      <c r="B25" s="248"/>
      <c r="C25" s="27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ht="14.4" x14ac:dyDescent="0.3">
      <c r="A26" s="194">
        <v>25</v>
      </c>
      <c r="B26" s="248"/>
      <c r="C26" s="27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94">
        <v>26</v>
      </c>
      <c r="B27" s="248"/>
      <c r="C27" s="27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94">
        <v>27</v>
      </c>
      <c r="B28" s="248"/>
      <c r="C28" s="27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94">
        <v>28</v>
      </c>
      <c r="B29" s="248"/>
      <c r="C29" s="27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94">
        <v>29</v>
      </c>
      <c r="B30" s="248"/>
      <c r="C30" s="27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94">
        <v>30</v>
      </c>
      <c r="B31" s="248"/>
      <c r="C31" s="27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94">
        <v>31</v>
      </c>
      <c r="B32" s="248"/>
      <c r="C32" s="273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94">
        <v>32</v>
      </c>
      <c r="B33" s="248"/>
      <c r="C33" s="27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s="138" customFormat="1" ht="14.4" x14ac:dyDescent="0.3">
      <c r="A34" s="194">
        <v>33</v>
      </c>
      <c r="B34" s="248"/>
      <c r="C34" s="273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288">
        <v>34</v>
      </c>
      <c r="B35" s="282"/>
      <c r="C35" s="283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94">
        <v>52</v>
      </c>
      <c r="B53" s="172"/>
      <c r="C53" s="172"/>
      <c r="D53" s="286"/>
      <c r="E53" s="284"/>
      <c r="F53" s="284"/>
      <c r="G53" s="284"/>
      <c r="H53" s="284"/>
      <c r="I53" s="284"/>
      <c r="J53" s="284"/>
      <c r="K53" s="285">
        <f t="shared" si="1"/>
        <v>0</v>
      </c>
      <c r="L53" s="286"/>
    </row>
    <row r="54" spans="1:12" ht="14.4" x14ac:dyDescent="0.3">
      <c r="A54" s="194">
        <v>53</v>
      </c>
      <c r="B54" s="172"/>
      <c r="C54" s="172"/>
      <c r="D54" s="244"/>
      <c r="E54" s="245"/>
      <c r="F54" s="245"/>
      <c r="G54" s="245"/>
      <c r="H54" s="245"/>
      <c r="I54" s="245"/>
      <c r="J54" s="245"/>
      <c r="K54" s="246">
        <f t="shared" si="1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252"/>
      <c r="F55" s="252"/>
      <c r="G55" s="252"/>
      <c r="H55" s="252"/>
      <c r="I55" s="252"/>
      <c r="J55" s="252"/>
      <c r="K55" s="253">
        <f t="shared" ref="K55" si="2">SUM(E55:J55)</f>
        <v>0</v>
      </c>
      <c r="L55" s="251"/>
    </row>
  </sheetData>
  <sortState xmlns:xlrd2="http://schemas.microsoft.com/office/spreadsheetml/2017/richdata2" ref="A2:L14">
    <sortCondition descending="1" ref="K2:K14"/>
    <sortCondition ref="L2:L14"/>
    <sortCondition ref="D2:D14"/>
  </sortState>
  <printOptions headings="1" gridLines="1"/>
  <pageMargins left="0.7" right="0.7" top="0.75" bottom="0.75" header="0.3" footer="0.3"/>
  <pageSetup scale="62" orientation="landscape" r:id="rId1"/>
  <headerFooter>
    <oddHeader>&amp;CNursery Day 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zoomScaleNormal="100" zoomScalePageLayoutView="80" workbookViewId="0">
      <pane ySplit="1" topLeftCell="A2" activePane="bottomLeft" state="frozen"/>
      <selection pane="bottomLeft" sqref="A1:R11"/>
    </sheetView>
  </sheetViews>
  <sheetFormatPr defaultRowHeight="13.8" x14ac:dyDescent="0.25"/>
  <cols>
    <col min="1" max="1" width="4" style="120" customWidth="1"/>
    <col min="2" max="2" width="17.8984375" style="225" customWidth="1"/>
    <col min="3" max="3" width="13.59765625" style="225" customWidth="1"/>
    <col min="4" max="5" width="9" style="119"/>
    <col min="6" max="6" width="8.5" style="119" customWidth="1"/>
    <col min="7" max="7" width="0.296875" style="121" customWidth="1"/>
    <col min="8" max="8" width="11.5" style="119" customWidth="1"/>
    <col min="9" max="9" width="11" style="298" customWidth="1"/>
    <col min="10" max="10" width="10.5" style="298" customWidth="1"/>
    <col min="11" max="11" width="10.19921875" style="298" customWidth="1"/>
    <col min="12" max="12" width="9.765625E-2" style="298" customWidth="1"/>
    <col min="13" max="13" width="8.69921875" style="298"/>
    <col min="14" max="14" width="9" style="119"/>
    <col min="15" max="15" width="11" style="119" customWidth="1"/>
    <col min="16" max="16" width="10.19921875" style="119" customWidth="1"/>
    <col min="17" max="17" width="9.765625E-2" style="119" customWidth="1"/>
    <col min="18" max="18" width="9" style="119"/>
  </cols>
  <sheetData>
    <row r="1" spans="1:18" s="8" customFormat="1" ht="14.4" x14ac:dyDescent="0.3">
      <c r="A1" s="163"/>
      <c r="B1" s="222" t="s">
        <v>0</v>
      </c>
      <c r="C1" s="222" t="s">
        <v>1</v>
      </c>
      <c r="D1" s="165" t="s">
        <v>10</v>
      </c>
      <c r="E1" s="165" t="s">
        <v>11</v>
      </c>
      <c r="F1" s="165" t="s">
        <v>17</v>
      </c>
      <c r="G1" s="166" t="s">
        <v>45</v>
      </c>
      <c r="H1" s="166" t="s">
        <v>12</v>
      </c>
      <c r="I1" s="167" t="s">
        <v>13</v>
      </c>
      <c r="J1" s="168" t="s">
        <v>14</v>
      </c>
      <c r="K1" s="168" t="s">
        <v>18</v>
      </c>
      <c r="L1" s="163" t="s">
        <v>46</v>
      </c>
      <c r="M1" s="163" t="s">
        <v>19</v>
      </c>
      <c r="N1" s="165" t="s">
        <v>15</v>
      </c>
      <c r="O1" s="165" t="s">
        <v>16</v>
      </c>
      <c r="P1" s="165" t="s">
        <v>20</v>
      </c>
      <c r="Q1" s="166" t="s">
        <v>47</v>
      </c>
      <c r="R1" s="166" t="s">
        <v>9</v>
      </c>
    </row>
    <row r="2" spans="1:18" s="9" customFormat="1" ht="14.4" x14ac:dyDescent="0.3">
      <c r="A2" s="164">
        <v>1</v>
      </c>
      <c r="B2" s="289" t="str">
        <f>'NUR 1'!B6</f>
        <v>David Henry</v>
      </c>
      <c r="C2" s="289" t="str">
        <f>'NUR 1'!C6</f>
        <v>Oak</v>
      </c>
      <c r="D2" s="290">
        <f>VLOOKUP(C2,'NUR 1'!$C$2:$D$56,2,FALSE)</f>
        <v>3.6921296296296295E-4</v>
      </c>
      <c r="E2" s="290">
        <f>VLOOKUP(C2,'NUR 2'!$C$2:$D$56,2,FALSE)</f>
        <v>3.3564814814814812E-4</v>
      </c>
      <c r="F2" s="290">
        <f>VLOOKUP(C2,'NUR 3'!$C$2:$D$54,2,FALSE)</f>
        <v>2.3148148148148149E-4</v>
      </c>
      <c r="G2" s="254">
        <v>0</v>
      </c>
      <c r="H2" s="254">
        <f t="shared" ref="H2:H11" si="0">SUM(D2:G2)</f>
        <v>9.3634259259259256E-4</v>
      </c>
      <c r="I2" s="291">
        <f>VLOOKUP(C2,'NUR 1'!$C$2:$K$56,9,FALSE)</f>
        <v>75</v>
      </c>
      <c r="J2" s="256">
        <f>VLOOKUP(C2,'NUR 2'!$C$2:$K$56,9,FALSE)</f>
        <v>90</v>
      </c>
      <c r="K2" s="256">
        <f>VLOOKUP(C2,'NUR 3'!$C$2:$K$54,9,FALSE)</f>
        <v>90</v>
      </c>
      <c r="L2" s="255">
        <v>0</v>
      </c>
      <c r="M2" s="255">
        <f t="shared" ref="M2:M11" si="1">SUM(I2:K2)</f>
        <v>255</v>
      </c>
      <c r="N2" s="290">
        <f>VLOOKUP(C2,'NUR 1'!$C$2:$L$56,10,FALSE)</f>
        <v>4.8611111111111112E-3</v>
      </c>
      <c r="O2" s="290">
        <f>VLOOKUP(C2,'NUR 2'!$C$2:$L$56,10,FALSE)</f>
        <v>3.8078703703703703E-3</v>
      </c>
      <c r="P2" s="290">
        <f>VLOOKUP(C2,'NUR 3'!$C$2:$L$54,10,FALSE)</f>
        <v>2.0833333333333333E-3</v>
      </c>
      <c r="Q2" s="254">
        <v>0.125</v>
      </c>
      <c r="R2" s="254">
        <f t="shared" ref="R2:R11" si="2">SUM(N2:Q2)</f>
        <v>0.13575231481481481</v>
      </c>
    </row>
    <row r="3" spans="1:18" s="2" customFormat="1" ht="14.4" x14ac:dyDescent="0.3">
      <c r="A3" s="164">
        <v>2</v>
      </c>
      <c r="B3" s="289" t="str">
        <f>'NUR 1'!B5</f>
        <v>David Henry</v>
      </c>
      <c r="C3" s="289" t="str">
        <f>'NUR 1'!C5</f>
        <v>Pete</v>
      </c>
      <c r="D3" s="290">
        <f>VLOOKUP(C3,'NUR 1'!$C$2:$D$56,2,FALSE)</f>
        <v>3.1250000000000001E-4</v>
      </c>
      <c r="E3" s="290">
        <f>VLOOKUP(C3,'NUR 2'!$C$2:$D$56,2,FALSE)</f>
        <v>3.0092592592592595E-4</v>
      </c>
      <c r="F3" s="290">
        <f>VLOOKUP(C3,'NUR 3'!$C$2:$D$54,2,FALSE)</f>
        <v>6.4814814814814813E-4</v>
      </c>
      <c r="G3" s="254">
        <v>0</v>
      </c>
      <c r="H3" s="254">
        <f t="shared" si="0"/>
        <v>1.261574074074074E-3</v>
      </c>
      <c r="I3" s="291">
        <f>VLOOKUP(C3,'NUR 1'!$C$2:$K$56,9,FALSE)</f>
        <v>75</v>
      </c>
      <c r="J3" s="256">
        <f>VLOOKUP(C3,'NUR 2'!$C$2:$K$56,9,FALSE)</f>
        <v>75</v>
      </c>
      <c r="K3" s="256">
        <f>VLOOKUP(C3,'NUR 3'!$C$2:$K$54,9,FALSE)</f>
        <v>90</v>
      </c>
      <c r="L3" s="255">
        <v>0</v>
      </c>
      <c r="M3" s="255">
        <f t="shared" si="1"/>
        <v>240</v>
      </c>
      <c r="N3" s="290">
        <f>VLOOKUP(C3,'NUR 1'!$C$2:$L$56,10,FALSE)</f>
        <v>4.8611111111111112E-3</v>
      </c>
      <c r="O3" s="290">
        <f>VLOOKUP(C3,'NUR 2'!$C$2:$L$56,10,FALSE)</f>
        <v>4.1666666666666666E-3</v>
      </c>
      <c r="P3" s="290">
        <f>VLOOKUP(C3,'NUR 3'!$C$2:$L$54,10,FALSE)</f>
        <v>2.8356481481481483E-3</v>
      </c>
      <c r="Q3" s="254">
        <v>4.1666666666666699E-2</v>
      </c>
      <c r="R3" s="254">
        <f t="shared" si="2"/>
        <v>5.3530092592592622E-2</v>
      </c>
    </row>
    <row r="4" spans="1:18" s="7" customFormat="1" ht="14.4" x14ac:dyDescent="0.3">
      <c r="A4" s="164">
        <v>3</v>
      </c>
      <c r="B4" s="289" t="str">
        <f>'NUR 1'!B2</f>
        <v>Kyle Dillard</v>
      </c>
      <c r="C4" s="289" t="str">
        <f>'NUR 1'!C2</f>
        <v>Angel</v>
      </c>
      <c r="D4" s="290">
        <f>VLOOKUP(C4,'NUR 1'!$C$2:$D$56,2,FALSE)</f>
        <v>4.6296296296296298E-4</v>
      </c>
      <c r="E4" s="290">
        <f>VLOOKUP(C4,'NUR 2'!$C$2:$D$56,2,FALSE)</f>
        <v>3.4722222222222224E-4</v>
      </c>
      <c r="F4" s="290">
        <f>VLOOKUP(C4,'NUR 3'!$C$2:$D$54,2,FALSE)</f>
        <v>4.1666666666666669E-4</v>
      </c>
      <c r="G4" s="254">
        <v>8.3333333333333301E-2</v>
      </c>
      <c r="H4" s="254">
        <f t="shared" si="0"/>
        <v>8.4560185185185155E-2</v>
      </c>
      <c r="I4" s="291">
        <f>VLOOKUP(C4,'NUR 1'!$C$2:$K$56,9,FALSE)</f>
        <v>90</v>
      </c>
      <c r="J4" s="256">
        <f>VLOOKUP(C4,'NUR 2'!$C$2:$K$56,9,FALSE)</f>
        <v>75</v>
      </c>
      <c r="K4" s="256">
        <f>VLOOKUP(C4,'NUR 3'!$C$2:$K$54,9,FALSE)</f>
        <v>75</v>
      </c>
      <c r="L4" s="255">
        <v>0</v>
      </c>
      <c r="M4" s="255">
        <f t="shared" si="1"/>
        <v>240</v>
      </c>
      <c r="N4" s="290">
        <f>VLOOKUP(C4,'NUR 1'!$C$2:$L$56,10,FALSE)</f>
        <v>3.8888888888888888E-3</v>
      </c>
      <c r="O4" s="290">
        <f>VLOOKUP(C4,'NUR 2'!$C$2:$L$56,10,FALSE)</f>
        <v>4.1666666666666666E-3</v>
      </c>
      <c r="P4" s="290">
        <f>VLOOKUP(C4,'NUR 3'!$C$2:$L$54,10,FALSE)</f>
        <v>4.1666666666666666E-3</v>
      </c>
      <c r="Q4" s="254">
        <v>8.3333333333333301E-2</v>
      </c>
      <c r="R4" s="254">
        <f t="shared" si="2"/>
        <v>9.5555555555555519E-2</v>
      </c>
    </row>
    <row r="5" spans="1:18" s="2" customFormat="1" ht="14.4" x14ac:dyDescent="0.3">
      <c r="A5" s="164">
        <v>4</v>
      </c>
      <c r="B5" s="289" t="str">
        <f>'NUR 1'!B4</f>
        <v>Erby Chandler</v>
      </c>
      <c r="C5" s="289" t="str">
        <f>'NUR 1'!C4</f>
        <v>Marti</v>
      </c>
      <c r="D5" s="290">
        <f>VLOOKUP(C5,'NUR 1'!$C$2:$D$56,2,FALSE)</f>
        <v>2.8935185185185184E-4</v>
      </c>
      <c r="E5" s="290">
        <f>VLOOKUP(C5,'NUR 2'!$C$2:$D$56,2,FALSE)</f>
        <v>6.5972222222222224E-4</v>
      </c>
      <c r="F5" s="290">
        <f>VLOOKUP(C5,'NUR 3'!$C$2:$D$54,2,FALSE)</f>
        <v>1.25E-3</v>
      </c>
      <c r="G5" s="254">
        <v>0</v>
      </c>
      <c r="H5" s="254">
        <f t="shared" si="0"/>
        <v>2.1990740740740742E-3</v>
      </c>
      <c r="I5" s="291">
        <f>VLOOKUP(C5,'NUR 1'!$C$2:$K$56,9,FALSE)</f>
        <v>75</v>
      </c>
      <c r="J5" s="256">
        <f>VLOOKUP(C5,'NUR 2'!$C$2:$K$56,9,FALSE)</f>
        <v>75</v>
      </c>
      <c r="K5" s="256">
        <f>VLOOKUP(C5,'NUR 3'!$C$2:$K$54,9,FALSE)</f>
        <v>90</v>
      </c>
      <c r="L5" s="255">
        <v>0</v>
      </c>
      <c r="M5" s="255">
        <f t="shared" si="1"/>
        <v>240</v>
      </c>
      <c r="N5" s="290">
        <f>VLOOKUP(C5,'NUR 1'!$C$2:$L$56,10,FALSE)</f>
        <v>4.8611111111111112E-3</v>
      </c>
      <c r="O5" s="290">
        <f>VLOOKUP(C5,'NUR 2'!$C$2:$L$56,10,FALSE)</f>
        <v>4.1666666666666666E-3</v>
      </c>
      <c r="P5" s="290">
        <f>VLOOKUP(C5,'NUR 3'!$C$2:$L$54,10,FALSE)</f>
        <v>3.3912037037037036E-3</v>
      </c>
      <c r="Q5" s="254">
        <v>0.375</v>
      </c>
      <c r="R5" s="254">
        <f t="shared" si="2"/>
        <v>0.38741898148148146</v>
      </c>
    </row>
    <row r="6" spans="1:18" s="7" customFormat="1" ht="14.4" x14ac:dyDescent="0.3">
      <c r="A6" s="164">
        <v>5</v>
      </c>
      <c r="B6" s="289" t="str">
        <f>'NUR 1'!B8</f>
        <v>Langdon Reagon</v>
      </c>
      <c r="C6" s="289" t="str">
        <f>'NUR 1'!C8</f>
        <v>Joe</v>
      </c>
      <c r="D6" s="290">
        <f>VLOOKUP(C6,'NUR 1'!$C$2:$D$56,2,FALSE)</f>
        <v>5.3240740740740744E-4</v>
      </c>
      <c r="E6" s="290">
        <f>VLOOKUP(C6,'NUR 2'!$C$2:$D$56,2,FALSE)</f>
        <v>2.199074074074074E-4</v>
      </c>
      <c r="F6" s="290">
        <f>VLOOKUP(C6,'NUR 3'!$C$2:$D$54,2,FALSE)</f>
        <v>4.3981481481481481E-4</v>
      </c>
      <c r="G6" s="254">
        <v>0</v>
      </c>
      <c r="H6" s="254">
        <f t="shared" si="0"/>
        <v>1.1921296296296296E-3</v>
      </c>
      <c r="I6" s="291">
        <f>VLOOKUP(C6,'NUR 1'!$C$2:$K$56,9,FALSE)</f>
        <v>75</v>
      </c>
      <c r="J6" s="256">
        <f>VLOOKUP(C6,'NUR 2'!$C$2:$K$56,9,FALSE)</f>
        <v>75</v>
      </c>
      <c r="K6" s="256">
        <f>VLOOKUP(C6,'NUR 3'!$C$2:$K$54,9,FALSE)</f>
        <v>75</v>
      </c>
      <c r="L6" s="255">
        <v>0</v>
      </c>
      <c r="M6" s="255">
        <f t="shared" si="1"/>
        <v>225</v>
      </c>
      <c r="N6" s="290">
        <f>VLOOKUP(C6,'NUR 1'!$C$2:$L$56,10,FALSE)</f>
        <v>4.8611111111111112E-3</v>
      </c>
      <c r="O6" s="290">
        <f>VLOOKUP(C6,'NUR 2'!$C$2:$L$56,10,FALSE)</f>
        <v>4.1666666666666666E-3</v>
      </c>
      <c r="P6" s="290">
        <f>VLOOKUP(C6,'NUR 3'!$C$2:$L$54,10,FALSE)</f>
        <v>4.1666666666666666E-3</v>
      </c>
      <c r="Q6" s="254">
        <v>0.91666666666666696</v>
      </c>
      <c r="R6" s="254">
        <f t="shared" si="2"/>
        <v>0.92986111111111136</v>
      </c>
    </row>
    <row r="7" spans="1:18" s="2" customFormat="1" ht="14.4" x14ac:dyDescent="0.3">
      <c r="A7" s="164">
        <v>6</v>
      </c>
      <c r="B7" s="289" t="str">
        <f>'NUR 1'!B3</f>
        <v xml:space="preserve">Shauna Dillard </v>
      </c>
      <c r="C7" s="289" t="str">
        <f>'NUR 1'!C3</f>
        <v>Luke</v>
      </c>
      <c r="D7" s="290">
        <f>VLOOKUP(C7,'NUR 1'!$C$2:$D$56,2,FALSE)</f>
        <v>4.2824074074074075E-4</v>
      </c>
      <c r="E7" s="290">
        <f>VLOOKUP(C7,'NUR 2'!$C$2:$D$56,2,FALSE)</f>
        <v>0</v>
      </c>
      <c r="F7" s="290">
        <f>VLOOKUP(C7,'NUR 3'!$C$2:$D$54,2,FALSE)</f>
        <v>9.2592592592592596E-4</v>
      </c>
      <c r="G7" s="254">
        <v>8.3333333333333301E-2</v>
      </c>
      <c r="H7" s="254">
        <f t="shared" si="0"/>
        <v>8.4687499999999971E-2</v>
      </c>
      <c r="I7" s="291">
        <f>VLOOKUP(C7,'NUR 1'!$C$2:$K$56,9,FALSE)</f>
        <v>75</v>
      </c>
      <c r="J7" s="256">
        <f>VLOOKUP(C7,'NUR 2'!$C$2:$K$56,9,FALSE)</f>
        <v>0</v>
      </c>
      <c r="K7" s="256">
        <f>VLOOKUP(C7,'NUR 3'!$C$2:$K$54,9,FALSE)</f>
        <v>90</v>
      </c>
      <c r="L7" s="255">
        <v>0</v>
      </c>
      <c r="M7" s="255">
        <f t="shared" si="1"/>
        <v>165</v>
      </c>
      <c r="N7" s="290">
        <f ca="1">VLOOKUP(C7,'NUR 1'!$C$2:$L$56,10,FALSE)</f>
        <v>4.8611111111111112E-3</v>
      </c>
      <c r="O7" s="290">
        <f>VLOOKUP(C7,'NUR 2'!$C$2:$L$56,10,FALSE)</f>
        <v>0</v>
      </c>
      <c r="P7" s="290">
        <f>VLOOKUP(C7,'NUR 3'!$C$2:$L$54,10,FALSE)</f>
        <v>3.7152777777777778E-3</v>
      </c>
      <c r="Q7" s="254">
        <v>0.33333333333333398</v>
      </c>
      <c r="R7" s="254">
        <f t="shared" ca="1" si="2"/>
        <v>0.33819444444444507</v>
      </c>
    </row>
    <row r="8" spans="1:18" s="7" customFormat="1" ht="14.4" x14ac:dyDescent="0.3">
      <c r="A8" s="164">
        <v>7</v>
      </c>
      <c r="B8" s="289" t="str">
        <f>'NUR 1'!B10</f>
        <v>Jim Rochester</v>
      </c>
      <c r="C8" s="289" t="str">
        <f>'NUR 1'!C10</f>
        <v>Duke</v>
      </c>
      <c r="D8" s="290">
        <f>VLOOKUP(C8,'NUR 1'!$C$2:$D$56,2,FALSE)</f>
        <v>0</v>
      </c>
      <c r="E8" s="290">
        <f>VLOOKUP(C8,'NUR 2'!$C$2:$D$56,2,FALSE)</f>
        <v>9.0277777777777774E-4</v>
      </c>
      <c r="F8" s="290">
        <f>VLOOKUP(C8,'NUR 3'!$C$2:$D$54,2,FALSE)</f>
        <v>1.0416666666666667E-3</v>
      </c>
      <c r="G8" s="254">
        <v>0</v>
      </c>
      <c r="H8" s="254">
        <f t="shared" si="0"/>
        <v>1.9444444444444444E-3</v>
      </c>
      <c r="I8" s="291">
        <f>VLOOKUP(C8,'NUR 1'!$C$2:$K$56,9,FALSE)</f>
        <v>0</v>
      </c>
      <c r="J8" s="256">
        <f>VLOOKUP(C8,'NUR 2'!$C$2:$K$56,9,FALSE)</f>
        <v>90</v>
      </c>
      <c r="K8" s="256">
        <f>VLOOKUP(C8,'NUR 3'!$C$2:$K$54,9,FALSE)</f>
        <v>75</v>
      </c>
      <c r="L8" s="255">
        <v>0</v>
      </c>
      <c r="M8" s="255">
        <f t="shared" si="1"/>
        <v>165</v>
      </c>
      <c r="N8" s="290">
        <f>VLOOKUP(C8,'NUR 1'!$C$2:$L$56,10,FALSE)</f>
        <v>4.8611111111111112E-3</v>
      </c>
      <c r="O8" s="290">
        <f>VLOOKUP(C8,'NUR 2'!$C$2:$L$56,10,FALSE)</f>
        <v>3.472222222222222E-3</v>
      </c>
      <c r="P8" s="290">
        <f>VLOOKUP(C8,'NUR 3'!$C$2:$L$54,10,FALSE)</f>
        <v>4.1666666666666666E-3</v>
      </c>
      <c r="Q8" s="254">
        <v>0.625</v>
      </c>
      <c r="R8" s="254">
        <f t="shared" si="2"/>
        <v>0.63749999999999996</v>
      </c>
    </row>
    <row r="9" spans="1:18" s="2" customFormat="1" ht="14.4" x14ac:dyDescent="0.3">
      <c r="A9" s="164">
        <v>8</v>
      </c>
      <c r="B9" s="289" t="str">
        <f>'NUR 1'!B11</f>
        <v>Mike Thompson</v>
      </c>
      <c r="C9" s="289" t="str">
        <f>'NUR 1'!C11</f>
        <v>Marvin</v>
      </c>
      <c r="D9" s="290">
        <f>VLOOKUP(C9,'NUR 1'!$C$2:$D$56,2,FALSE)</f>
        <v>0</v>
      </c>
      <c r="E9" s="290">
        <f>VLOOKUP(C9,'NUR 2'!$C$2:$D$56,2,FALSE)</f>
        <v>5.2083333333333333E-4</v>
      </c>
      <c r="F9" s="290">
        <f>VLOOKUP(C9,'NUR 3'!$C$2:$D$54,2,FALSE)</f>
        <v>6.2500000000000001E-4</v>
      </c>
      <c r="G9" s="254">
        <v>0</v>
      </c>
      <c r="H9" s="254">
        <f t="shared" si="0"/>
        <v>1.1458333333333333E-3</v>
      </c>
      <c r="I9" s="291">
        <f>VLOOKUP(C9,'NUR 1'!$C$2:$K$56,9,FALSE)</f>
        <v>0</v>
      </c>
      <c r="J9" s="256">
        <f>VLOOKUP(C9,'NUR 2'!$C$2:$K$56,9,FALSE)</f>
        <v>75</v>
      </c>
      <c r="K9" s="256">
        <f>VLOOKUP(C9,'NUR 3'!$C$2:$K$54,9,FALSE)</f>
        <v>90</v>
      </c>
      <c r="L9" s="255">
        <v>0</v>
      </c>
      <c r="M9" s="255">
        <f t="shared" si="1"/>
        <v>165</v>
      </c>
      <c r="N9" s="290">
        <f>VLOOKUP(C9,'NUR 1'!$C$2:$L$56,10,FALSE)</f>
        <v>0</v>
      </c>
      <c r="O9" s="290">
        <f>VLOOKUP(C9,'NUR 2'!$C$2:$L$56,10,FALSE)</f>
        <v>4.1666666666666666E-3</v>
      </c>
      <c r="P9" s="290">
        <f>VLOOKUP(C9,'NUR 3'!$C$2:$L$54,10,FALSE)</f>
        <v>3.1250000000000002E-3</v>
      </c>
      <c r="Q9" s="254">
        <v>1.0416666666666701</v>
      </c>
      <c r="R9" s="254">
        <f t="shared" si="2"/>
        <v>1.0489583333333368</v>
      </c>
    </row>
    <row r="10" spans="1:18" s="7" customFormat="1" ht="14.4" x14ac:dyDescent="0.3">
      <c r="A10" s="164">
        <v>9</v>
      </c>
      <c r="B10" s="289" t="str">
        <f>'NUR 1'!B7</f>
        <v>Wayne Hunter</v>
      </c>
      <c r="C10" s="289" t="str">
        <f>'NUR 1'!C7</f>
        <v>Major</v>
      </c>
      <c r="D10" s="290">
        <f>VLOOKUP(C10,'NUR 1'!$C$2:$D$56,2,FALSE)</f>
        <v>5.0231481481481481E-4</v>
      </c>
      <c r="E10" s="290">
        <f>VLOOKUP(C10,'NUR 2'!$C$2:$D$56,2,FALSE)</f>
        <v>4.1666666666666666E-3</v>
      </c>
      <c r="F10" s="290">
        <f>VLOOKUP(C10,'NUR 3'!$C$2:$D$54,2,FALSE)</f>
        <v>4.6296296296296298E-4</v>
      </c>
      <c r="G10" s="254">
        <v>0</v>
      </c>
      <c r="H10" s="254">
        <f t="shared" si="0"/>
        <v>5.1319444444444442E-3</v>
      </c>
      <c r="I10" s="291">
        <f>VLOOKUP(C10,'NUR 1'!$C$2:$K$56,9,FALSE)</f>
        <v>75</v>
      </c>
      <c r="J10" s="256">
        <f>VLOOKUP(C10,'NUR 2'!$C$2:$K$56,9,FALSE)</f>
        <v>0</v>
      </c>
      <c r="K10" s="256">
        <f>VLOOKUP(C10,'NUR 3'!$C$2:$K$54,9,FALSE)</f>
        <v>75</v>
      </c>
      <c r="L10" s="255">
        <v>0</v>
      </c>
      <c r="M10" s="255">
        <f t="shared" si="1"/>
        <v>150</v>
      </c>
      <c r="N10" s="290">
        <f>VLOOKUP(C10,'NUR 1'!$C$2:$L$56,10,FALSE)</f>
        <v>4.8611111111111112E-3</v>
      </c>
      <c r="O10" s="290">
        <f>VLOOKUP(C10,'NUR 2'!$C$2:$L$56,10,FALSE)</f>
        <v>4.1666666666666666E-3</v>
      </c>
      <c r="P10" s="290">
        <f>VLOOKUP(C10,'NUR 3'!$C$2:$L$54,10,FALSE)</f>
        <v>4.1666666666666666E-3</v>
      </c>
      <c r="Q10" s="254">
        <v>0.41666666666666702</v>
      </c>
      <c r="R10" s="254">
        <f t="shared" si="2"/>
        <v>0.42986111111111147</v>
      </c>
    </row>
    <row r="11" spans="1:18" s="7" customFormat="1" ht="14.4" x14ac:dyDescent="0.3">
      <c r="A11" s="164">
        <v>10</v>
      </c>
      <c r="B11" s="289" t="str">
        <f>'NUR 1'!B9</f>
        <v>Jeff Christansen</v>
      </c>
      <c r="C11" s="289" t="str">
        <f>'NUR 1'!C9</f>
        <v>Flo</v>
      </c>
      <c r="D11" s="290">
        <f>VLOOKUP(C11,'NUR 1'!$C$2:$D$56,2,FALSE)</f>
        <v>5.1504629629629632E-4</v>
      </c>
      <c r="E11" s="290" t="str">
        <f>VLOOKUP(C11,'NUR 2'!$C$2:$D$56,2,FALSE)</f>
        <v>SCRATCH</v>
      </c>
      <c r="F11" s="290" t="str">
        <f>VLOOKUP(C11,'NUR 3'!$C$2:$D$54,2,FALSE)</f>
        <v>SCRATCH</v>
      </c>
      <c r="G11" s="254">
        <v>8.3333333333333301E-2</v>
      </c>
      <c r="H11" s="254">
        <f t="shared" si="0"/>
        <v>8.3848379629629599E-2</v>
      </c>
      <c r="I11" s="291">
        <f>VLOOKUP(C11,'NUR 1'!$C$2:$K$56,9,FALSE)</f>
        <v>15</v>
      </c>
      <c r="J11" s="256">
        <f>VLOOKUP(C11,'NUR 2'!$C$2:$K$56,9,FALSE)</f>
        <v>0</v>
      </c>
      <c r="K11" s="256">
        <f>VLOOKUP(C11,'NUR 3'!$C$2:$K$54,9,FALSE)</f>
        <v>0</v>
      </c>
      <c r="L11" s="255">
        <v>0</v>
      </c>
      <c r="M11" s="255">
        <f t="shared" si="1"/>
        <v>15</v>
      </c>
      <c r="N11" s="290">
        <f>VLOOKUP(C11,'NUR 1'!$C$2:$L$56,10,FALSE)</f>
        <v>4.8611111111111112E-3</v>
      </c>
      <c r="O11" s="290">
        <f>VLOOKUP(C11,'NUR 2'!$C$2:$L$56,10,FALSE)</f>
        <v>0</v>
      </c>
      <c r="P11" s="290">
        <f>VLOOKUP(C11,'NUR 3'!$C$2:$L$54,10,FALSE)</f>
        <v>0</v>
      </c>
      <c r="Q11" s="254">
        <v>0.58333333333333404</v>
      </c>
      <c r="R11" s="254">
        <f t="shared" si="2"/>
        <v>0.58819444444444513</v>
      </c>
    </row>
    <row r="12" spans="1:18" s="2" customFormat="1" ht="14.4" x14ac:dyDescent="0.3">
      <c r="A12" s="164">
        <v>11</v>
      </c>
      <c r="B12" s="289">
        <f>'NUR 1'!B12</f>
        <v>0</v>
      </c>
      <c r="C12" s="289">
        <f>'NUR 1'!C12</f>
        <v>0</v>
      </c>
      <c r="D12" s="290" t="e">
        <f>VLOOKUP(C12,'NUR 1'!$C$2:$D$56,2,FALSE)</f>
        <v>#N/A</v>
      </c>
      <c r="E12" s="290" t="e">
        <f>VLOOKUP(C12,'NUR 2'!$C$2:$D$56,2,FALSE)</f>
        <v>#N/A</v>
      </c>
      <c r="F12" s="290" t="e">
        <f>VLOOKUP(C12,'NUR 3'!$C$2:$D$54,2,FALSE)</f>
        <v>#N/A</v>
      </c>
      <c r="G12" s="254">
        <v>8.3333333333333301E-2</v>
      </c>
      <c r="H12" s="254" t="e">
        <f t="shared" ref="H12:H55" si="3">SUM(D12:G12)</f>
        <v>#N/A</v>
      </c>
      <c r="I12" s="291" t="e">
        <f>VLOOKUP(C12,'NUR 1'!$C$2:$K$56,9,FALSE)</f>
        <v>#N/A</v>
      </c>
      <c r="J12" s="256" t="e">
        <f>VLOOKUP(C12,'NUR 2'!$C$2:$K$56,9,FALSE)</f>
        <v>#N/A</v>
      </c>
      <c r="K12" s="256" t="e">
        <f>VLOOKUP(C12,'NUR 3'!$C$2:$K$54,9,FALSE)</f>
        <v>#N/A</v>
      </c>
      <c r="L12" s="255">
        <v>0</v>
      </c>
      <c r="M12" s="255" t="e">
        <f t="shared" ref="M12:M55" si="4">SUM(I12:K12)</f>
        <v>#N/A</v>
      </c>
      <c r="N12" s="290" t="e">
        <f>VLOOKUP(C12,'NUR 1'!$C$2:$L$56,10,FALSE)</f>
        <v>#N/A</v>
      </c>
      <c r="O12" s="290" t="e">
        <f>VLOOKUP(C12,'NUR 2'!$C$2:$L$56,10,FALSE)</f>
        <v>#N/A</v>
      </c>
      <c r="P12" s="290" t="e">
        <f>VLOOKUP(C12,'NUR 3'!$C$2:$L$54,10,FALSE)</f>
        <v>#N/A</v>
      </c>
      <c r="Q12" s="254">
        <v>0.20833333333333301</v>
      </c>
      <c r="R12" s="254" t="e">
        <f t="shared" ref="R12:R55" si="5">SUM(N12:Q12)</f>
        <v>#N/A</v>
      </c>
    </row>
    <row r="13" spans="1:18" s="7" customFormat="1" ht="14.4" x14ac:dyDescent="0.3">
      <c r="A13" s="164">
        <v>12</v>
      </c>
      <c r="B13" s="289">
        <f>'NUR 1'!B13</f>
        <v>0</v>
      </c>
      <c r="C13" s="289">
        <f>'NUR 1'!C13</f>
        <v>0</v>
      </c>
      <c r="D13" s="290" t="e">
        <f>VLOOKUP(C13,'NUR 1'!$C$2:$D$56,2,FALSE)</f>
        <v>#N/A</v>
      </c>
      <c r="E13" s="290" t="e">
        <f>VLOOKUP(C13,'NUR 2'!$C$2:$D$56,2,FALSE)</f>
        <v>#N/A</v>
      </c>
      <c r="F13" s="290" t="e">
        <f>VLOOKUP(C13,'NUR 3'!$C$2:$D$54,2,FALSE)</f>
        <v>#N/A</v>
      </c>
      <c r="G13" s="254">
        <v>0</v>
      </c>
      <c r="H13" s="254" t="e">
        <f t="shared" si="3"/>
        <v>#N/A</v>
      </c>
      <c r="I13" s="291" t="e">
        <f>VLOOKUP(C13,'NUR 1'!$C$2:$K$56,9,FALSE)</f>
        <v>#N/A</v>
      </c>
      <c r="J13" s="256" t="e">
        <f>VLOOKUP(C13,'NUR 2'!$C$2:$K$56,9,FALSE)</f>
        <v>#N/A</v>
      </c>
      <c r="K13" s="256" t="e">
        <f>VLOOKUP(C13,'NUR 3'!$C$2:$K$54,9,FALSE)</f>
        <v>#N/A</v>
      </c>
      <c r="L13" s="255">
        <v>0</v>
      </c>
      <c r="M13" s="255" t="e">
        <f t="shared" si="4"/>
        <v>#N/A</v>
      </c>
      <c r="N13" s="290" t="e">
        <f>VLOOKUP(C13,'NUR 1'!$C$2:$L$56,10,FALSE)</f>
        <v>#N/A</v>
      </c>
      <c r="O13" s="290" t="e">
        <f>VLOOKUP(C13,'NUR 2'!$C$2:$L$56,10,FALSE)</f>
        <v>#N/A</v>
      </c>
      <c r="P13" s="290" t="e">
        <f>VLOOKUP(C13,'NUR 3'!$C$2:$L$54,10,FALSE)</f>
        <v>#N/A</v>
      </c>
      <c r="Q13" s="254">
        <v>0.29166666666666702</v>
      </c>
      <c r="R13" s="254" t="e">
        <f t="shared" si="5"/>
        <v>#N/A</v>
      </c>
    </row>
    <row r="14" spans="1:18" s="2" customFormat="1" ht="14.4" x14ac:dyDescent="0.3">
      <c r="A14" s="164">
        <v>13</v>
      </c>
      <c r="B14" s="289">
        <f>'NUR 1'!B14</f>
        <v>0</v>
      </c>
      <c r="C14" s="289">
        <f>'NUR 1'!C14</f>
        <v>0</v>
      </c>
      <c r="D14" s="290" t="e">
        <f>VLOOKUP(C14,'NUR 1'!$C$2:$D$56,2,FALSE)</f>
        <v>#N/A</v>
      </c>
      <c r="E14" s="290" t="e">
        <f>VLOOKUP(C14,'NUR 2'!$C$2:$D$56,2,FALSE)</f>
        <v>#N/A</v>
      </c>
      <c r="F14" s="290" t="e">
        <f>VLOOKUP(C14,'NUR 3'!$C$2:$D$54,2,FALSE)</f>
        <v>#N/A</v>
      </c>
      <c r="G14" s="254">
        <v>0</v>
      </c>
      <c r="H14" s="254" t="e">
        <f t="shared" si="3"/>
        <v>#N/A</v>
      </c>
      <c r="I14" s="291" t="e">
        <f>VLOOKUP(C14,'NUR 1'!$C$2:$K$56,9,FALSE)</f>
        <v>#N/A</v>
      </c>
      <c r="J14" s="256" t="e">
        <f>VLOOKUP(C14,'NUR 2'!$C$2:$K$56,9,FALSE)</f>
        <v>#N/A</v>
      </c>
      <c r="K14" s="256" t="e">
        <f>VLOOKUP(C14,'NUR 3'!$C$2:$K$54,9,FALSE)</f>
        <v>#N/A</v>
      </c>
      <c r="L14" s="255">
        <v>0</v>
      </c>
      <c r="M14" s="255" t="e">
        <f t="shared" si="4"/>
        <v>#N/A</v>
      </c>
      <c r="N14" s="290" t="e">
        <f>VLOOKUP(C14,'NUR 1'!$C$2:$L$56,10,FALSE)</f>
        <v>#N/A</v>
      </c>
      <c r="O14" s="290" t="e">
        <f>VLOOKUP(C14,'NUR 2'!$C$2:$L$56,10,FALSE)</f>
        <v>#N/A</v>
      </c>
      <c r="P14" s="290" t="e">
        <f>VLOOKUP(C14,'NUR 3'!$C$2:$L$54,10,FALSE)</f>
        <v>#N/A</v>
      </c>
      <c r="Q14" s="254">
        <v>1.25</v>
      </c>
      <c r="R14" s="254" t="e">
        <f t="shared" si="5"/>
        <v>#N/A</v>
      </c>
    </row>
    <row r="15" spans="1:18" s="7" customFormat="1" ht="14.4" x14ac:dyDescent="0.3">
      <c r="A15" s="164">
        <v>14</v>
      </c>
      <c r="B15" s="289">
        <f>'NUR 1'!B15</f>
        <v>0</v>
      </c>
      <c r="C15" s="289">
        <f>'NUR 1'!C15</f>
        <v>0</v>
      </c>
      <c r="D15" s="290" t="e">
        <f>VLOOKUP(C15,'NUR 1'!$C$2:$D$56,2,FALSE)</f>
        <v>#N/A</v>
      </c>
      <c r="E15" s="290" t="e">
        <f>VLOOKUP(C15,'NUR 2'!$C$2:$D$56,2,FALSE)</f>
        <v>#N/A</v>
      </c>
      <c r="F15" s="290" t="e">
        <f>VLOOKUP(C15,'NUR 3'!$C$2:$D$54,2,FALSE)</f>
        <v>#N/A</v>
      </c>
      <c r="G15" s="254">
        <v>8.3333333333333301E-2</v>
      </c>
      <c r="H15" s="254" t="e">
        <f t="shared" si="3"/>
        <v>#N/A</v>
      </c>
      <c r="I15" s="291" t="e">
        <f>VLOOKUP(C15,'NUR 1'!$C$2:$K$56,9,FALSE)</f>
        <v>#N/A</v>
      </c>
      <c r="J15" s="256" t="e">
        <f>VLOOKUP(C15,'NUR 2'!$C$2:$K$56,9,FALSE)</f>
        <v>#N/A</v>
      </c>
      <c r="K15" s="256" t="e">
        <f>VLOOKUP(C15,'NUR 3'!$C$2:$K$54,9,FALSE)</f>
        <v>#N/A</v>
      </c>
      <c r="L15" s="255">
        <v>0</v>
      </c>
      <c r="M15" s="255" t="e">
        <f t="shared" si="4"/>
        <v>#N/A</v>
      </c>
      <c r="N15" s="290" t="e">
        <f>VLOOKUP(C15,'NUR 1'!$C$2:$L$56,10,FALSE)</f>
        <v>#N/A</v>
      </c>
      <c r="O15" s="290" t="e">
        <f>VLOOKUP(C15,'NUR 2'!$C$2:$L$56,10,FALSE)</f>
        <v>#N/A</v>
      </c>
      <c r="P15" s="290" t="e">
        <f>VLOOKUP(C15,'NUR 3'!$C$2:$L$54,10,FALSE)</f>
        <v>#N/A</v>
      </c>
      <c r="Q15" s="254">
        <v>1.2083333333333299</v>
      </c>
      <c r="R15" s="254" t="e">
        <f t="shared" si="5"/>
        <v>#N/A</v>
      </c>
    </row>
    <row r="16" spans="1:18" s="2" customFormat="1" ht="14.4" x14ac:dyDescent="0.3">
      <c r="A16" s="164">
        <v>15</v>
      </c>
      <c r="B16" s="289">
        <f>'NUR 1'!B16</f>
        <v>0</v>
      </c>
      <c r="C16" s="289">
        <f>'NUR 1'!C16</f>
        <v>0</v>
      </c>
      <c r="D16" s="290" t="e">
        <f>VLOOKUP(C16,'NUR 1'!$C$2:$D$56,2,FALSE)</f>
        <v>#N/A</v>
      </c>
      <c r="E16" s="290" t="e">
        <f>VLOOKUP(C16,'NUR 2'!$C$2:$D$56,2,FALSE)</f>
        <v>#N/A</v>
      </c>
      <c r="F16" s="290" t="e">
        <f>VLOOKUP(C16,'NUR 3'!$C$2:$D$54,2,FALSE)</f>
        <v>#N/A</v>
      </c>
      <c r="G16" s="254">
        <v>8.3333333333333301E-2</v>
      </c>
      <c r="H16" s="254" t="e">
        <f t="shared" si="3"/>
        <v>#N/A</v>
      </c>
      <c r="I16" s="291" t="e">
        <f>VLOOKUP(C16,'NUR 1'!$C$2:$K$56,9,FALSE)</f>
        <v>#N/A</v>
      </c>
      <c r="J16" s="256" t="e">
        <f>VLOOKUP(C16,'NUR 2'!$C$2:$K$56,9,FALSE)</f>
        <v>#N/A</v>
      </c>
      <c r="K16" s="256" t="e">
        <f>VLOOKUP(C16,'NUR 3'!$C$2:$K$54,9,FALSE)</f>
        <v>#N/A</v>
      </c>
      <c r="L16" s="255">
        <v>0</v>
      </c>
      <c r="M16" s="255" t="e">
        <f t="shared" si="4"/>
        <v>#N/A</v>
      </c>
      <c r="N16" s="290" t="e">
        <f>VLOOKUP(C16,'NUR 1'!$C$2:$L$56,10,FALSE)</f>
        <v>#N/A</v>
      </c>
      <c r="O16" s="290" t="e">
        <f>VLOOKUP(C16,'NUR 2'!$C$2:$L$56,10,FALSE)</f>
        <v>#N/A</v>
      </c>
      <c r="P16" s="290" t="e">
        <f>VLOOKUP(C16,'NUR 3'!$C$2:$L$54,10,FALSE)</f>
        <v>#N/A</v>
      </c>
      <c r="Q16" s="254">
        <v>1.3333333333333299</v>
      </c>
      <c r="R16" s="254" t="e">
        <f t="shared" si="5"/>
        <v>#N/A</v>
      </c>
    </row>
    <row r="17" spans="1:18" s="7" customFormat="1" ht="14.4" x14ac:dyDescent="0.3">
      <c r="A17" s="164">
        <v>16</v>
      </c>
      <c r="B17" s="289">
        <f>'NUR 1'!B17</f>
        <v>0</v>
      </c>
      <c r="C17" s="289">
        <f>'NUR 1'!C17</f>
        <v>0</v>
      </c>
      <c r="D17" s="290" t="e">
        <f>VLOOKUP(C17,'NUR 1'!$C$2:$D$56,2,FALSE)</f>
        <v>#N/A</v>
      </c>
      <c r="E17" s="290" t="e">
        <f>VLOOKUP(C17,'NUR 2'!$C$2:$D$56,2,FALSE)</f>
        <v>#N/A</v>
      </c>
      <c r="F17" s="290" t="e">
        <f>VLOOKUP(C17,'NUR 3'!$C$2:$D$54,2,FALSE)</f>
        <v>#N/A</v>
      </c>
      <c r="G17" s="254">
        <v>0</v>
      </c>
      <c r="H17" s="254" t="e">
        <f t="shared" si="3"/>
        <v>#N/A</v>
      </c>
      <c r="I17" s="291" t="e">
        <f>VLOOKUP(C17,'NUR 1'!$C$2:$K$56,9,FALSE)</f>
        <v>#N/A</v>
      </c>
      <c r="J17" s="256" t="e">
        <f>VLOOKUP(C17,'NUR 2'!$C$2:$K$56,9,FALSE)</f>
        <v>#N/A</v>
      </c>
      <c r="K17" s="256" t="e">
        <f>VLOOKUP(C17,'NUR 3'!$C$2:$K$54,9,FALSE)</f>
        <v>#N/A</v>
      </c>
      <c r="L17" s="255">
        <v>0</v>
      </c>
      <c r="M17" s="255" t="e">
        <f t="shared" si="4"/>
        <v>#N/A</v>
      </c>
      <c r="N17" s="290" t="e">
        <f>VLOOKUP(C17,'NUR 1'!$C$2:$L$56,10,FALSE)</f>
        <v>#N/A</v>
      </c>
      <c r="O17" s="290" t="e">
        <f>VLOOKUP(C17,'NUR 2'!$C$2:$L$56,10,FALSE)</f>
        <v>#N/A</v>
      </c>
      <c r="P17" s="290" t="e">
        <f>VLOOKUP(C17,'NUR 3'!$C$2:$L$54,10,FALSE)</f>
        <v>#N/A</v>
      </c>
      <c r="Q17" s="254">
        <v>0.16666666666666699</v>
      </c>
      <c r="R17" s="254" t="e">
        <f t="shared" si="5"/>
        <v>#N/A</v>
      </c>
    </row>
    <row r="18" spans="1:18" s="2" customFormat="1" ht="14.4" x14ac:dyDescent="0.3">
      <c r="A18" s="164">
        <v>17</v>
      </c>
      <c r="B18" s="289">
        <f>'NUR 1'!B18</f>
        <v>0</v>
      </c>
      <c r="C18" s="289">
        <f>'NUR 1'!C18</f>
        <v>0</v>
      </c>
      <c r="D18" s="290" t="e">
        <f>VLOOKUP(C18,'NUR 1'!$C$2:$D$56,2,FALSE)</f>
        <v>#N/A</v>
      </c>
      <c r="E18" s="290" t="e">
        <f>VLOOKUP(C18,'NUR 2'!$C$2:$D$56,2,FALSE)</f>
        <v>#N/A</v>
      </c>
      <c r="F18" s="290" t="e">
        <f>VLOOKUP(C18,'NUR 3'!$C$2:$D$54,2,FALSE)</f>
        <v>#N/A</v>
      </c>
      <c r="G18" s="254">
        <v>8.3333333333333301E-2</v>
      </c>
      <c r="H18" s="254" t="e">
        <f t="shared" si="3"/>
        <v>#N/A</v>
      </c>
      <c r="I18" s="291" t="e">
        <f>VLOOKUP(C18,'NUR 1'!$C$2:$K$56,9,FALSE)</f>
        <v>#N/A</v>
      </c>
      <c r="J18" s="256" t="e">
        <f>VLOOKUP(C18,'NUR 2'!$C$2:$K$56,9,FALSE)</f>
        <v>#N/A</v>
      </c>
      <c r="K18" s="256" t="e">
        <f>VLOOKUP(C18,'NUR 3'!$C$2:$K$54,9,FALSE)</f>
        <v>#N/A</v>
      </c>
      <c r="L18" s="255">
        <v>0</v>
      </c>
      <c r="M18" s="255" t="e">
        <f t="shared" si="4"/>
        <v>#N/A</v>
      </c>
      <c r="N18" s="290" t="e">
        <f>VLOOKUP(C18,'NUR 1'!$C$2:$L$56,10,FALSE)</f>
        <v>#N/A</v>
      </c>
      <c r="O18" s="290" t="e">
        <f>VLOOKUP(C18,'NUR 2'!$C$2:$L$56,10,FALSE)</f>
        <v>#N/A</v>
      </c>
      <c r="P18" s="290" t="e">
        <f>VLOOKUP(C18,'NUR 3'!$C$2:$L$54,10,FALSE)</f>
        <v>#N/A</v>
      </c>
      <c r="Q18" s="254">
        <v>1.4583333333333299</v>
      </c>
      <c r="R18" s="254" t="e">
        <f t="shared" si="5"/>
        <v>#N/A</v>
      </c>
    </row>
    <row r="19" spans="1:18" ht="14.4" x14ac:dyDescent="0.3">
      <c r="A19" s="164">
        <v>18</v>
      </c>
      <c r="B19" s="289">
        <f>'NUR 1'!B19</f>
        <v>0</v>
      </c>
      <c r="C19" s="289">
        <f>'NUR 1'!C19</f>
        <v>0</v>
      </c>
      <c r="D19" s="290" t="e">
        <f>VLOOKUP(C19,'NUR 1'!$C$2:$D$56,2,FALSE)</f>
        <v>#N/A</v>
      </c>
      <c r="E19" s="290" t="e">
        <f>VLOOKUP(C19,'NUR 2'!$C$2:$D$56,2,FALSE)</f>
        <v>#N/A</v>
      </c>
      <c r="F19" s="290" t="e">
        <f>VLOOKUP(C19,'NUR 3'!$C$2:$D$54,2,FALSE)</f>
        <v>#N/A</v>
      </c>
      <c r="G19" s="254">
        <v>8.3333333333333301E-2</v>
      </c>
      <c r="H19" s="254" t="e">
        <f t="shared" si="3"/>
        <v>#N/A</v>
      </c>
      <c r="I19" s="291" t="e">
        <f>VLOOKUP(C19,'NUR 1'!$C$2:$K$56,9,FALSE)</f>
        <v>#N/A</v>
      </c>
      <c r="J19" s="256" t="e">
        <f>VLOOKUP(C19,'NUR 2'!$C$2:$K$56,9,FALSE)</f>
        <v>#N/A</v>
      </c>
      <c r="K19" s="256" t="e">
        <f>VLOOKUP(C19,'NUR 3'!$C$2:$K$54,9,FALSE)</f>
        <v>#N/A</v>
      </c>
      <c r="L19" s="255">
        <v>0</v>
      </c>
      <c r="M19" s="255" t="e">
        <f t="shared" si="4"/>
        <v>#N/A</v>
      </c>
      <c r="N19" s="290" t="e">
        <f>VLOOKUP(C19,'NUR 1'!$C$2:$L$56,10,FALSE)</f>
        <v>#N/A</v>
      </c>
      <c r="O19" s="290" t="e">
        <f>VLOOKUP(C19,'NUR 2'!$C$2:$L$56,10,FALSE)</f>
        <v>#N/A</v>
      </c>
      <c r="P19" s="290" t="e">
        <f>VLOOKUP(C19,'NUR 3'!$C$2:$L$54,10,FALSE)</f>
        <v>#N/A</v>
      </c>
      <c r="Q19" s="254">
        <v>0.70833333333333404</v>
      </c>
      <c r="R19" s="254" t="e">
        <f t="shared" si="5"/>
        <v>#N/A</v>
      </c>
    </row>
    <row r="20" spans="1:18" ht="14.4" x14ac:dyDescent="0.3">
      <c r="A20" s="164">
        <v>19</v>
      </c>
      <c r="B20" s="289">
        <f>'NUR 1'!B20</f>
        <v>0</v>
      </c>
      <c r="C20" s="289">
        <f>'NUR 1'!C20</f>
        <v>0</v>
      </c>
      <c r="D20" s="290" t="e">
        <f>VLOOKUP(C20,'NUR 1'!$C$2:$D$56,2,FALSE)</f>
        <v>#N/A</v>
      </c>
      <c r="E20" s="290" t="e">
        <f>VLOOKUP(C20,'NUR 2'!$C$2:$D$56,2,FALSE)</f>
        <v>#N/A</v>
      </c>
      <c r="F20" s="290" t="e">
        <f>VLOOKUP(C20,'NUR 3'!$C$2:$D$54,2,FALSE)</f>
        <v>#N/A</v>
      </c>
      <c r="G20" s="254">
        <v>0</v>
      </c>
      <c r="H20" s="254" t="e">
        <f t="shared" si="3"/>
        <v>#N/A</v>
      </c>
      <c r="I20" s="291" t="e">
        <f>VLOOKUP(C20,'NUR 1'!$C$2:$K$56,9,FALSE)</f>
        <v>#N/A</v>
      </c>
      <c r="J20" s="256" t="e">
        <f>VLOOKUP(C20,'NUR 2'!$C$2:$K$56,9,FALSE)</f>
        <v>#N/A</v>
      </c>
      <c r="K20" s="256" t="e">
        <f>VLOOKUP(C20,'NUR 3'!$C$2:$K$54,9,FALSE)</f>
        <v>#N/A</v>
      </c>
      <c r="L20" s="255">
        <v>0</v>
      </c>
      <c r="M20" s="255" t="e">
        <f t="shared" si="4"/>
        <v>#N/A</v>
      </c>
      <c r="N20" s="290" t="e">
        <f>VLOOKUP(C20,'NUR 1'!$C$2:$L$56,10,FALSE)</f>
        <v>#N/A</v>
      </c>
      <c r="O20" s="290" t="e">
        <f>VLOOKUP(C20,'NUR 2'!$C$2:$L$56,10,FALSE)</f>
        <v>#N/A</v>
      </c>
      <c r="P20" s="290" t="e">
        <f>VLOOKUP(C20,'NUR 3'!$C$2:$L$54,10,FALSE)</f>
        <v>#N/A</v>
      </c>
      <c r="Q20" s="254">
        <v>0.750000000000001</v>
      </c>
      <c r="R20" s="254" t="e">
        <f t="shared" si="5"/>
        <v>#N/A</v>
      </c>
    </row>
    <row r="21" spans="1:18" ht="14.4" x14ac:dyDescent="0.3">
      <c r="A21" s="164">
        <v>20</v>
      </c>
      <c r="B21" s="289">
        <f>'NUR 1'!B21</f>
        <v>0</v>
      </c>
      <c r="C21" s="289">
        <f>'NUR 1'!C21</f>
        <v>0</v>
      </c>
      <c r="D21" s="290" t="e">
        <f>VLOOKUP(C21,'NUR 1'!$C$2:$D$56,2,FALSE)</f>
        <v>#N/A</v>
      </c>
      <c r="E21" s="290" t="e">
        <f>VLOOKUP(C21,'NUR 2'!$C$2:$D$56,2,FALSE)</f>
        <v>#N/A</v>
      </c>
      <c r="F21" s="290" t="e">
        <f>VLOOKUP(C21,'NUR 3'!$C$2:$D$54,2,FALSE)</f>
        <v>#N/A</v>
      </c>
      <c r="G21" s="254">
        <v>8.3333333333333301E-2</v>
      </c>
      <c r="H21" s="254" t="e">
        <f t="shared" si="3"/>
        <v>#N/A</v>
      </c>
      <c r="I21" s="291" t="e">
        <f>VLOOKUP(C21,'NUR 1'!$C$2:$K$56,9,FALSE)</f>
        <v>#N/A</v>
      </c>
      <c r="J21" s="256" t="e">
        <f>VLOOKUP(C21,'NUR 2'!$C$2:$K$56,9,FALSE)</f>
        <v>#N/A</v>
      </c>
      <c r="K21" s="256" t="e">
        <f>VLOOKUP(C21,'NUR 3'!$C$2:$K$54,9,FALSE)</f>
        <v>#N/A</v>
      </c>
      <c r="L21" s="255">
        <v>0</v>
      </c>
      <c r="M21" s="255" t="e">
        <f t="shared" si="4"/>
        <v>#N/A</v>
      </c>
      <c r="N21" s="290" t="e">
        <f>VLOOKUP(C21,'NUR 1'!$C$2:$L$56,10,FALSE)</f>
        <v>#N/A</v>
      </c>
      <c r="O21" s="290" t="e">
        <f>VLOOKUP(C21,'NUR 2'!$C$2:$L$56,10,FALSE)</f>
        <v>#N/A</v>
      </c>
      <c r="P21" s="290" t="e">
        <f>VLOOKUP(C21,'NUR 3'!$C$2:$L$54,10,FALSE)</f>
        <v>#N/A</v>
      </c>
      <c r="Q21" s="254">
        <v>1.7083333333333299</v>
      </c>
      <c r="R21" s="254" t="e">
        <f t="shared" si="5"/>
        <v>#N/A</v>
      </c>
    </row>
    <row r="22" spans="1:18" ht="14.4" x14ac:dyDescent="0.3">
      <c r="A22" s="164">
        <v>21</v>
      </c>
      <c r="B22" s="289">
        <f>'NUR 1'!B22</f>
        <v>0</v>
      </c>
      <c r="C22" s="289">
        <f>'NUR 1'!C22</f>
        <v>0</v>
      </c>
      <c r="D22" s="290" t="e">
        <f>VLOOKUP(C22,'NUR 1'!$C$2:$D$56,2,FALSE)</f>
        <v>#N/A</v>
      </c>
      <c r="E22" s="290" t="e">
        <f>VLOOKUP(C22,'NUR 2'!$C$2:$D$56,2,FALSE)</f>
        <v>#N/A</v>
      </c>
      <c r="F22" s="290" t="e">
        <f>VLOOKUP(C22,'NUR 3'!$C$2:$D$54,2,FALSE)</f>
        <v>#N/A</v>
      </c>
      <c r="G22" s="254">
        <v>0</v>
      </c>
      <c r="H22" s="254" t="e">
        <f t="shared" si="3"/>
        <v>#N/A</v>
      </c>
      <c r="I22" s="291" t="e">
        <f>VLOOKUP(C22,'NUR 1'!$C$2:$K$56,9,FALSE)</f>
        <v>#N/A</v>
      </c>
      <c r="J22" s="256" t="e">
        <f>VLOOKUP(C22,'NUR 2'!$C$2:$K$56,9,FALSE)</f>
        <v>#N/A</v>
      </c>
      <c r="K22" s="256" t="e">
        <f>VLOOKUP(C22,'NUR 3'!$C$2:$K$54,9,FALSE)</f>
        <v>#N/A</v>
      </c>
      <c r="L22" s="255">
        <v>0</v>
      </c>
      <c r="M22" s="255" t="e">
        <f t="shared" si="4"/>
        <v>#N/A</v>
      </c>
      <c r="N22" s="290" t="e">
        <f>VLOOKUP(C22,'NUR 1'!$C$2:$L$56,10,FALSE)</f>
        <v>#N/A</v>
      </c>
      <c r="O22" s="290" t="e">
        <f>VLOOKUP(C22,'NUR 2'!$C$2:$L$56,10,FALSE)</f>
        <v>#N/A</v>
      </c>
      <c r="P22" s="290" t="e">
        <f>VLOOKUP(C22,'NUR 3'!$C$2:$L$54,10,FALSE)</f>
        <v>#N/A</v>
      </c>
      <c r="Q22" s="254">
        <v>1.6666666666666701</v>
      </c>
      <c r="R22" s="254" t="e">
        <f t="shared" si="5"/>
        <v>#N/A</v>
      </c>
    </row>
    <row r="23" spans="1:18" ht="14.4" x14ac:dyDescent="0.3">
      <c r="A23" s="164">
        <v>22</v>
      </c>
      <c r="B23" s="289">
        <f>'NUR 1'!B23</f>
        <v>0</v>
      </c>
      <c r="C23" s="289">
        <f>'NUR 1'!C23</f>
        <v>0</v>
      </c>
      <c r="D23" s="290" t="e">
        <f>VLOOKUP(C23,'NUR 1'!$C$2:$D$56,2,FALSE)</f>
        <v>#N/A</v>
      </c>
      <c r="E23" s="290" t="e">
        <f>VLOOKUP(C23,'NUR 2'!$C$2:$D$56,2,FALSE)</f>
        <v>#N/A</v>
      </c>
      <c r="F23" s="290" t="e">
        <f>VLOOKUP(C23,'NUR 3'!$C$2:$D$54,2,FALSE)</f>
        <v>#N/A</v>
      </c>
      <c r="G23" s="254">
        <v>8.3333333333333301E-2</v>
      </c>
      <c r="H23" s="254" t="e">
        <f t="shared" si="3"/>
        <v>#N/A</v>
      </c>
      <c r="I23" s="291" t="e">
        <f>VLOOKUP(C23,'NUR 1'!$C$2:$K$56,9,FALSE)</f>
        <v>#N/A</v>
      </c>
      <c r="J23" s="256" t="e">
        <f>VLOOKUP(C23,'NUR 2'!$C$2:$K$56,9,FALSE)</f>
        <v>#N/A</v>
      </c>
      <c r="K23" s="256" t="e">
        <f>VLOOKUP(C23,'NUR 3'!$C$2:$K$54,9,FALSE)</f>
        <v>#N/A</v>
      </c>
      <c r="L23" s="255">
        <v>0</v>
      </c>
      <c r="M23" s="255" t="e">
        <f t="shared" si="4"/>
        <v>#N/A</v>
      </c>
      <c r="N23" s="290" t="e">
        <f>VLOOKUP(C23,'NUR 1'!$C$2:$L$56,10,FALSE)</f>
        <v>#N/A</v>
      </c>
      <c r="O23" s="290" t="e">
        <f>VLOOKUP(C23,'NUR 2'!$C$2:$L$56,10,FALSE)</f>
        <v>#N/A</v>
      </c>
      <c r="P23" s="290" t="e">
        <f>VLOOKUP(C23,'NUR 3'!$C$2:$L$54,10,FALSE)</f>
        <v>#N/A</v>
      </c>
      <c r="Q23" s="254">
        <v>0.95833333333333404</v>
      </c>
      <c r="R23" s="254" t="e">
        <f t="shared" si="5"/>
        <v>#N/A</v>
      </c>
    </row>
    <row r="24" spans="1:18" ht="14.4" x14ac:dyDescent="0.3">
      <c r="A24" s="164">
        <v>23</v>
      </c>
      <c r="B24" s="289">
        <f>'NUR 1'!B24</f>
        <v>0</v>
      </c>
      <c r="C24" s="289">
        <f>'NUR 1'!C24</f>
        <v>0</v>
      </c>
      <c r="D24" s="290" t="e">
        <f>VLOOKUP(C24,'NUR 1'!$C$2:$D$56,2,FALSE)</f>
        <v>#N/A</v>
      </c>
      <c r="E24" s="290" t="e">
        <f>VLOOKUP(C24,'NUR 2'!$C$2:$D$56,2,FALSE)</f>
        <v>#N/A</v>
      </c>
      <c r="F24" s="290" t="e">
        <f>VLOOKUP(C24,'NUR 3'!$C$2:$D$54,2,FALSE)</f>
        <v>#N/A</v>
      </c>
      <c r="G24" s="254">
        <v>0</v>
      </c>
      <c r="H24" s="254" t="e">
        <f t="shared" si="3"/>
        <v>#N/A</v>
      </c>
      <c r="I24" s="291" t="e">
        <f>VLOOKUP(C24,'NUR 1'!$C$2:$K$56,9,FALSE)</f>
        <v>#N/A</v>
      </c>
      <c r="J24" s="256" t="e">
        <f>VLOOKUP(C24,'NUR 2'!$C$2:$K$56,9,FALSE)</f>
        <v>#N/A</v>
      </c>
      <c r="K24" s="256" t="e">
        <f>VLOOKUP(C24,'NUR 3'!$C$2:$K$54,9,FALSE)</f>
        <v>#N/A</v>
      </c>
      <c r="L24" s="255">
        <v>0</v>
      </c>
      <c r="M24" s="255" t="e">
        <f t="shared" si="4"/>
        <v>#N/A</v>
      </c>
      <c r="N24" s="290" t="e">
        <f>VLOOKUP(C24,'NUR 1'!$C$2:$L$56,10,FALSE)</f>
        <v>#N/A</v>
      </c>
      <c r="O24" s="290" t="e">
        <f>VLOOKUP(C24,'NUR 2'!$C$2:$L$56,10,FALSE)</f>
        <v>#N/A</v>
      </c>
      <c r="P24" s="290" t="e">
        <f>VLOOKUP(C24,'NUR 3'!$C$2:$L$54,10,FALSE)</f>
        <v>#N/A</v>
      </c>
      <c r="Q24" s="254">
        <v>1.7916666666666701</v>
      </c>
      <c r="R24" s="254" t="e">
        <f t="shared" si="5"/>
        <v>#N/A</v>
      </c>
    </row>
    <row r="25" spans="1:18" ht="14.4" x14ac:dyDescent="0.3">
      <c r="A25" s="164">
        <v>24</v>
      </c>
      <c r="B25" s="289">
        <f>'NUR 1'!B25</f>
        <v>0</v>
      </c>
      <c r="C25" s="289">
        <f>'NUR 1'!C25</f>
        <v>0</v>
      </c>
      <c r="D25" s="290" t="e">
        <f>VLOOKUP(C25,'NUR 1'!$C$2:$D$56,2,FALSE)</f>
        <v>#N/A</v>
      </c>
      <c r="E25" s="290" t="e">
        <f>VLOOKUP(C25,'NUR 2'!$C$2:$D$56,2,FALSE)</f>
        <v>#N/A</v>
      </c>
      <c r="F25" s="290" t="e">
        <f>VLOOKUP(C25,'NUR 3'!$C$2:$D$54,2,FALSE)</f>
        <v>#N/A</v>
      </c>
      <c r="G25" s="254">
        <v>0</v>
      </c>
      <c r="H25" s="254" t="e">
        <f t="shared" si="3"/>
        <v>#N/A</v>
      </c>
      <c r="I25" s="291" t="e">
        <f>VLOOKUP(C25,'NUR 1'!$C$2:$K$56,9,FALSE)</f>
        <v>#N/A</v>
      </c>
      <c r="J25" s="256" t="e">
        <f>VLOOKUP(C25,'NUR 2'!$C$2:$K$56,9,FALSE)</f>
        <v>#N/A</v>
      </c>
      <c r="K25" s="256" t="e">
        <f>VLOOKUP(C25,'NUR 3'!$C$2:$K$54,9,FALSE)</f>
        <v>#N/A</v>
      </c>
      <c r="L25" s="255">
        <v>0</v>
      </c>
      <c r="M25" s="255" t="e">
        <f t="shared" si="4"/>
        <v>#N/A</v>
      </c>
      <c r="N25" s="290" t="e">
        <f>VLOOKUP(C25,'NUR 1'!$C$2:$L$56,10,FALSE)</f>
        <v>#N/A</v>
      </c>
      <c r="O25" s="290" t="e">
        <f>VLOOKUP(C25,'NUR 2'!$C$2:$L$56,10,FALSE)</f>
        <v>#N/A</v>
      </c>
      <c r="P25" s="290" t="e">
        <f>VLOOKUP(C25,'NUR 3'!$C$2:$L$54,10,FALSE)</f>
        <v>#N/A</v>
      </c>
      <c r="Q25" s="254">
        <v>1.375</v>
      </c>
      <c r="R25" s="254" t="e">
        <f t="shared" si="5"/>
        <v>#N/A</v>
      </c>
    </row>
    <row r="26" spans="1:18" ht="14.4" x14ac:dyDescent="0.3">
      <c r="A26" s="164">
        <v>25</v>
      </c>
      <c r="B26" s="289">
        <f>'NUR 1'!B26</f>
        <v>0</v>
      </c>
      <c r="C26" s="289">
        <f>'NUR 1'!C26</f>
        <v>0</v>
      </c>
      <c r="D26" s="290" t="e">
        <f>VLOOKUP(C26,'NUR 1'!$C$2:$D$56,2,FALSE)</f>
        <v>#N/A</v>
      </c>
      <c r="E26" s="290" t="e">
        <f>VLOOKUP(C26,'NUR 2'!$C$2:$D$56,2,FALSE)</f>
        <v>#N/A</v>
      </c>
      <c r="F26" s="290" t="e">
        <f>VLOOKUP(C26,'NUR 3'!$C$2:$D$54,2,FALSE)</f>
        <v>#N/A</v>
      </c>
      <c r="G26" s="254">
        <v>8.3333333333333301E-2</v>
      </c>
      <c r="H26" s="254" t="e">
        <f t="shared" si="3"/>
        <v>#N/A</v>
      </c>
      <c r="I26" s="291" t="e">
        <f>VLOOKUP(C26,'NUR 1'!$C$2:$K$56,9,FALSE)</f>
        <v>#N/A</v>
      </c>
      <c r="J26" s="256" t="e">
        <f>VLOOKUP(C26,'NUR 2'!$C$2:$K$56,9,FALSE)</f>
        <v>#N/A</v>
      </c>
      <c r="K26" s="256" t="e">
        <f>VLOOKUP(C26,'NUR 3'!$C$2:$K$54,9,FALSE)</f>
        <v>#N/A</v>
      </c>
      <c r="L26" s="255">
        <v>0</v>
      </c>
      <c r="M26" s="255" t="e">
        <f t="shared" si="4"/>
        <v>#N/A</v>
      </c>
      <c r="N26" s="290" t="e">
        <f>VLOOKUP(C26,'NUR 1'!$C$2:$L$56,10,FALSE)</f>
        <v>#N/A</v>
      </c>
      <c r="O26" s="290" t="e">
        <f>VLOOKUP(C26,'NUR 2'!$C$2:$L$56,10,FALSE)</f>
        <v>#N/A</v>
      </c>
      <c r="P26" s="290" t="e">
        <f>VLOOKUP(C26,'NUR 3'!$C$2:$L$54,10,FALSE)</f>
        <v>#N/A</v>
      </c>
      <c r="Q26" s="254">
        <v>1.0833333333333299</v>
      </c>
      <c r="R26" s="254" t="e">
        <f t="shared" si="5"/>
        <v>#N/A</v>
      </c>
    </row>
    <row r="27" spans="1:18" ht="14.4" x14ac:dyDescent="0.3">
      <c r="A27" s="164">
        <v>26</v>
      </c>
      <c r="B27" s="289">
        <f>'NUR 1'!B27</f>
        <v>0</v>
      </c>
      <c r="C27" s="289">
        <f>'NUR 1'!C27</f>
        <v>0</v>
      </c>
      <c r="D27" s="290" t="e">
        <f>VLOOKUP(C27,'NUR 1'!$C$2:$D$56,2,FALSE)</f>
        <v>#N/A</v>
      </c>
      <c r="E27" s="290" t="e">
        <f>VLOOKUP(C27,'NUR 2'!$C$2:$D$56,2,FALSE)</f>
        <v>#N/A</v>
      </c>
      <c r="F27" s="290" t="e">
        <f>VLOOKUP(C27,'NUR 3'!$C$2:$D$54,2,FALSE)</f>
        <v>#N/A</v>
      </c>
      <c r="G27" s="254">
        <v>0</v>
      </c>
      <c r="H27" s="254" t="e">
        <f t="shared" si="3"/>
        <v>#N/A</v>
      </c>
      <c r="I27" s="291" t="e">
        <f>VLOOKUP(C27,'NUR 1'!$C$2:$K$56,9,FALSE)</f>
        <v>#N/A</v>
      </c>
      <c r="J27" s="256" t="e">
        <f>VLOOKUP(C27,'NUR 2'!$C$2:$K$56,9,FALSE)</f>
        <v>#N/A</v>
      </c>
      <c r="K27" s="256" t="e">
        <f>VLOOKUP(C27,'NUR 3'!$C$2:$K$54,9,FALSE)</f>
        <v>#N/A</v>
      </c>
      <c r="L27" s="255">
        <v>0</v>
      </c>
      <c r="M27" s="255" t="e">
        <f t="shared" si="4"/>
        <v>#N/A</v>
      </c>
      <c r="N27" s="290" t="e">
        <f>VLOOKUP(C27,'NUR 1'!$C$2:$L$56,10,FALSE)</f>
        <v>#N/A</v>
      </c>
      <c r="O27" s="290" t="e">
        <f>VLOOKUP(C27,'NUR 2'!$C$2:$L$56,10,FALSE)</f>
        <v>#N/A</v>
      </c>
      <c r="P27" s="290" t="e">
        <f>VLOOKUP(C27,'NUR 3'!$C$2:$L$54,10,FALSE)</f>
        <v>#N/A</v>
      </c>
      <c r="Q27" s="254">
        <v>0</v>
      </c>
      <c r="R27" s="254" t="e">
        <f t="shared" si="5"/>
        <v>#N/A</v>
      </c>
    </row>
    <row r="28" spans="1:18" ht="14.4" x14ac:dyDescent="0.3">
      <c r="A28" s="164">
        <v>27</v>
      </c>
      <c r="B28" s="289">
        <f>'NUR 1'!B28</f>
        <v>0</v>
      </c>
      <c r="C28" s="289">
        <f>'NUR 1'!C28</f>
        <v>0</v>
      </c>
      <c r="D28" s="290" t="e">
        <f>VLOOKUP(C28,'NUR 1'!$C$2:$D$56,2,FALSE)</f>
        <v>#N/A</v>
      </c>
      <c r="E28" s="290" t="e">
        <f>VLOOKUP(C28,'NUR 2'!$C$2:$D$56,2,FALSE)</f>
        <v>#N/A</v>
      </c>
      <c r="F28" s="290" t="e">
        <f>VLOOKUP(C28,'NUR 3'!$C$2:$D$54,2,FALSE)</f>
        <v>#N/A</v>
      </c>
      <c r="G28" s="254">
        <v>8.3333333333333301E-2</v>
      </c>
      <c r="H28" s="254" t="e">
        <f t="shared" si="3"/>
        <v>#N/A</v>
      </c>
      <c r="I28" s="291" t="e">
        <f>VLOOKUP(C28,'NUR 1'!$C$2:$K$56,9,FALSE)</f>
        <v>#N/A</v>
      </c>
      <c r="J28" s="256" t="e">
        <f>VLOOKUP(C28,'NUR 2'!$C$2:$K$56,9,FALSE)</f>
        <v>#N/A</v>
      </c>
      <c r="K28" s="256" t="e">
        <f>VLOOKUP(C28,'NUR 3'!$C$2:$K$54,9,FALSE)</f>
        <v>#N/A</v>
      </c>
      <c r="L28" s="255">
        <v>0</v>
      </c>
      <c r="M28" s="255" t="e">
        <f t="shared" si="4"/>
        <v>#N/A</v>
      </c>
      <c r="N28" s="290" t="e">
        <f>VLOOKUP(C28,'NUR 1'!$C$2:$L$56,10,FALSE)</f>
        <v>#N/A</v>
      </c>
      <c r="O28" s="290" t="e">
        <f>VLOOKUP(C28,'NUR 2'!$C$2:$L$56,10,FALSE)</f>
        <v>#N/A</v>
      </c>
      <c r="P28" s="290" t="e">
        <f>VLOOKUP(C28,'NUR 3'!$C$2:$L$54,10,FALSE)</f>
        <v>#N/A</v>
      </c>
      <c r="Q28" s="254">
        <v>0.45833333333333398</v>
      </c>
      <c r="R28" s="254" t="e">
        <f t="shared" si="5"/>
        <v>#N/A</v>
      </c>
    </row>
    <row r="29" spans="1:18" ht="14.4" x14ac:dyDescent="0.3">
      <c r="A29" s="164">
        <v>28</v>
      </c>
      <c r="B29" s="289">
        <f>'NUR 1'!B29</f>
        <v>0</v>
      </c>
      <c r="C29" s="289">
        <f>'NUR 1'!C29</f>
        <v>0</v>
      </c>
      <c r="D29" s="290" t="e">
        <f>VLOOKUP(C29,'NUR 1'!$C$2:$D$56,2,FALSE)</f>
        <v>#N/A</v>
      </c>
      <c r="E29" s="290" t="e">
        <f>VLOOKUP(C29,'NUR 2'!$C$2:$D$56,2,FALSE)</f>
        <v>#N/A</v>
      </c>
      <c r="F29" s="290" t="e">
        <f>VLOOKUP(C29,'NUR 3'!$C$2:$D$54,2,FALSE)</f>
        <v>#N/A</v>
      </c>
      <c r="G29" s="254">
        <v>0</v>
      </c>
      <c r="H29" s="254" t="e">
        <f t="shared" si="3"/>
        <v>#N/A</v>
      </c>
      <c r="I29" s="291" t="e">
        <f>VLOOKUP(C29,'NUR 1'!$C$2:$K$56,9,FALSE)</f>
        <v>#N/A</v>
      </c>
      <c r="J29" s="256" t="e">
        <f>VLOOKUP(C29,'NUR 2'!$C$2:$K$56,9,FALSE)</f>
        <v>#N/A</v>
      </c>
      <c r="K29" s="256" t="e">
        <f>VLOOKUP(C29,'NUR 3'!$C$2:$K$54,9,FALSE)</f>
        <v>#N/A</v>
      </c>
      <c r="L29" s="255">
        <v>0</v>
      </c>
      <c r="M29" s="255" t="e">
        <f t="shared" si="4"/>
        <v>#N/A</v>
      </c>
      <c r="N29" s="290" t="e">
        <f>VLOOKUP(C29,'NUR 1'!$C$2:$L$56,10,FALSE)</f>
        <v>#N/A</v>
      </c>
      <c r="O29" s="290" t="e">
        <f>VLOOKUP(C29,'NUR 2'!$C$2:$L$56,10,FALSE)</f>
        <v>#N/A</v>
      </c>
      <c r="P29" s="290" t="e">
        <f>VLOOKUP(C29,'NUR 3'!$C$2:$L$54,10,FALSE)</f>
        <v>#N/A</v>
      </c>
      <c r="Q29" s="254">
        <v>0.5</v>
      </c>
      <c r="R29" s="254" t="e">
        <f t="shared" si="5"/>
        <v>#N/A</v>
      </c>
    </row>
    <row r="30" spans="1:18" ht="14.4" x14ac:dyDescent="0.3">
      <c r="A30" s="164">
        <v>29</v>
      </c>
      <c r="B30" s="289">
        <f>'NUR 1'!B30</f>
        <v>0</v>
      </c>
      <c r="C30" s="289">
        <f>'NUR 1'!C30</f>
        <v>0</v>
      </c>
      <c r="D30" s="290" t="e">
        <f>VLOOKUP(C30,'NUR 1'!$C$2:$D$56,2,FALSE)</f>
        <v>#N/A</v>
      </c>
      <c r="E30" s="290" t="e">
        <f>VLOOKUP(C30,'NUR 2'!$C$2:$D$56,2,FALSE)</f>
        <v>#N/A</v>
      </c>
      <c r="F30" s="290" t="e">
        <f>VLOOKUP(C30,'NUR 3'!$C$2:$D$54,2,FALSE)</f>
        <v>#N/A</v>
      </c>
      <c r="G30" s="254">
        <v>0</v>
      </c>
      <c r="H30" s="254" t="e">
        <f t="shared" si="3"/>
        <v>#N/A</v>
      </c>
      <c r="I30" s="291" t="e">
        <f>VLOOKUP(C30,'NUR 1'!$C$2:$K$56,9,FALSE)</f>
        <v>#N/A</v>
      </c>
      <c r="J30" s="256" t="e">
        <f>VLOOKUP(C30,'NUR 2'!$C$2:$K$56,9,FALSE)</f>
        <v>#N/A</v>
      </c>
      <c r="K30" s="256" t="e">
        <f>VLOOKUP(C30,'NUR 3'!$C$2:$K$54,9,FALSE)</f>
        <v>#N/A</v>
      </c>
      <c r="L30" s="255">
        <v>0</v>
      </c>
      <c r="M30" s="255" t="e">
        <f t="shared" si="4"/>
        <v>#N/A</v>
      </c>
      <c r="N30" s="290" t="e">
        <f>VLOOKUP(C30,'NUR 1'!$C$2:$L$56,10,FALSE)</f>
        <v>#N/A</v>
      </c>
      <c r="O30" s="290" t="e">
        <f>VLOOKUP(C30,'NUR 2'!$C$2:$L$56,10,FALSE)</f>
        <v>#N/A</v>
      </c>
      <c r="P30" s="290" t="e">
        <f>VLOOKUP(C30,'NUR 3'!$C$2:$L$54,10,FALSE)</f>
        <v>#N/A</v>
      </c>
      <c r="Q30" s="254">
        <v>0.54166666666666696</v>
      </c>
      <c r="R30" s="254" t="e">
        <f t="shared" si="5"/>
        <v>#N/A</v>
      </c>
    </row>
    <row r="31" spans="1:18" ht="14.4" x14ac:dyDescent="0.3">
      <c r="A31" s="164">
        <v>30</v>
      </c>
      <c r="B31" s="289">
        <f>'NUR 1'!B31</f>
        <v>0</v>
      </c>
      <c r="C31" s="289">
        <f>'NUR 1'!C31</f>
        <v>0</v>
      </c>
      <c r="D31" s="290" t="e">
        <f>VLOOKUP(C31,'NUR 1'!$C$2:$D$56,2,FALSE)</f>
        <v>#N/A</v>
      </c>
      <c r="E31" s="290" t="e">
        <f>VLOOKUP(C31,'NUR 2'!$C$2:$D$56,2,FALSE)</f>
        <v>#N/A</v>
      </c>
      <c r="F31" s="290" t="e">
        <f>VLOOKUP(C31,'NUR 3'!$C$2:$D$54,2,FALSE)</f>
        <v>#N/A</v>
      </c>
      <c r="G31" s="254">
        <v>0</v>
      </c>
      <c r="H31" s="254" t="e">
        <f t="shared" si="3"/>
        <v>#N/A</v>
      </c>
      <c r="I31" s="291" t="e">
        <f>VLOOKUP(C31,'NUR 1'!$C$2:$K$56,9,FALSE)</f>
        <v>#N/A</v>
      </c>
      <c r="J31" s="256" t="e">
        <f>VLOOKUP(C31,'NUR 2'!$C$2:$K$56,9,FALSE)</f>
        <v>#N/A</v>
      </c>
      <c r="K31" s="256" t="e">
        <f>VLOOKUP(C31,'NUR 3'!$C$2:$K$54,9,FALSE)</f>
        <v>#N/A</v>
      </c>
      <c r="L31" s="255">
        <v>0</v>
      </c>
      <c r="M31" s="255" t="e">
        <f t="shared" si="4"/>
        <v>#N/A</v>
      </c>
      <c r="N31" s="290" t="e">
        <f>VLOOKUP(C31,'NUR 1'!$C$2:$L$56,10,FALSE)</f>
        <v>#N/A</v>
      </c>
      <c r="O31" s="290" t="e">
        <f>VLOOKUP(C31,'NUR 2'!$C$2:$L$56,10,FALSE)</f>
        <v>#N/A</v>
      </c>
      <c r="P31" s="290" t="e">
        <f>VLOOKUP(C31,'NUR 3'!$C$2:$L$54,10,FALSE)</f>
        <v>#N/A</v>
      </c>
      <c r="Q31" s="254">
        <v>0.79166666666666696</v>
      </c>
      <c r="R31" s="254" t="e">
        <f t="shared" si="5"/>
        <v>#N/A</v>
      </c>
    </row>
    <row r="32" spans="1:18" ht="14.4" x14ac:dyDescent="0.3">
      <c r="A32" s="164">
        <v>31</v>
      </c>
      <c r="B32" s="289">
        <f>'NUR 1'!B32</f>
        <v>0</v>
      </c>
      <c r="C32" s="289">
        <f>'NUR 1'!C32</f>
        <v>0</v>
      </c>
      <c r="D32" s="290" t="e">
        <f>VLOOKUP(C32,'NUR 1'!$C$2:$D$56,2,FALSE)</f>
        <v>#N/A</v>
      </c>
      <c r="E32" s="290" t="e">
        <f>VLOOKUP(C32,'NUR 2'!$C$2:$D$56,2,FALSE)</f>
        <v>#N/A</v>
      </c>
      <c r="F32" s="290" t="e">
        <f>VLOOKUP(C32,'NUR 3'!$C$2:$D$54,2,FALSE)</f>
        <v>#N/A</v>
      </c>
      <c r="G32" s="254">
        <v>8.3333333333333301E-2</v>
      </c>
      <c r="H32" s="254" t="e">
        <f t="shared" si="3"/>
        <v>#N/A</v>
      </c>
      <c r="I32" s="291" t="e">
        <f>VLOOKUP(C32,'NUR 1'!$C$2:$K$56,9,FALSE)</f>
        <v>#N/A</v>
      </c>
      <c r="J32" s="256" t="e">
        <f>VLOOKUP(C32,'NUR 2'!$C$2:$K$56,9,FALSE)</f>
        <v>#N/A</v>
      </c>
      <c r="K32" s="256" t="e">
        <f>VLOOKUP(C32,'NUR 3'!$C$2:$K$54,9,FALSE)</f>
        <v>#N/A</v>
      </c>
      <c r="L32" s="255">
        <v>0</v>
      </c>
      <c r="M32" s="255" t="e">
        <f t="shared" si="4"/>
        <v>#N/A</v>
      </c>
      <c r="N32" s="290" t="e">
        <f>VLOOKUP(C32,'NUR 1'!$C$2:$L$56,10,FALSE)</f>
        <v>#N/A</v>
      </c>
      <c r="O32" s="290" t="e">
        <f>VLOOKUP(C32,'NUR 2'!$C$2:$L$56,10,FALSE)</f>
        <v>#N/A</v>
      </c>
      <c r="P32" s="290" t="e">
        <f>VLOOKUP(C32,'NUR 3'!$C$2:$L$54,10,FALSE)</f>
        <v>#N/A</v>
      </c>
      <c r="Q32" s="254">
        <v>0.83333333333333404</v>
      </c>
      <c r="R32" s="254" t="e">
        <f t="shared" si="5"/>
        <v>#N/A</v>
      </c>
    </row>
    <row r="33" spans="1:18" ht="14.4" x14ac:dyDescent="0.3">
      <c r="A33" s="164">
        <v>32</v>
      </c>
      <c r="B33" s="289">
        <f>'NUR 1'!B33</f>
        <v>0</v>
      </c>
      <c r="C33" s="289">
        <f>'NUR 1'!C33</f>
        <v>0</v>
      </c>
      <c r="D33" s="290" t="e">
        <f>VLOOKUP(C33,'NUR 1'!$C$2:$D$56,2,FALSE)</f>
        <v>#N/A</v>
      </c>
      <c r="E33" s="290" t="e">
        <f>VLOOKUP(C33,'NUR 2'!$C$2:$D$56,2,FALSE)</f>
        <v>#N/A</v>
      </c>
      <c r="F33" s="290" t="e">
        <f>VLOOKUP(C33,'NUR 3'!$C$2:$D$54,2,FALSE)</f>
        <v>#N/A</v>
      </c>
      <c r="G33" s="254">
        <v>8.3333333333333301E-2</v>
      </c>
      <c r="H33" s="254" t="e">
        <f t="shared" si="3"/>
        <v>#N/A</v>
      </c>
      <c r="I33" s="291" t="e">
        <f>VLOOKUP(C33,'NUR 1'!$C$2:$K$56,9,FALSE)</f>
        <v>#N/A</v>
      </c>
      <c r="J33" s="256" t="e">
        <f>VLOOKUP(C33,'NUR 2'!$C$2:$K$56,9,FALSE)</f>
        <v>#N/A</v>
      </c>
      <c r="K33" s="256" t="e">
        <f>VLOOKUP(C33,'NUR 3'!$C$2:$K$54,9,FALSE)</f>
        <v>#N/A</v>
      </c>
      <c r="L33" s="255">
        <v>0</v>
      </c>
      <c r="M33" s="255" t="e">
        <f t="shared" si="4"/>
        <v>#N/A</v>
      </c>
      <c r="N33" s="290" t="e">
        <f>VLOOKUP(C33,'NUR 1'!$C$2:$L$56,10,FALSE)</f>
        <v>#N/A</v>
      </c>
      <c r="O33" s="290" t="e">
        <f>VLOOKUP(C33,'NUR 2'!$C$2:$L$56,10,FALSE)</f>
        <v>#N/A</v>
      </c>
      <c r="P33" s="290" t="e">
        <f>VLOOKUP(C33,'NUR 3'!$C$2:$L$54,10,FALSE)</f>
        <v>#N/A</v>
      </c>
      <c r="Q33" s="254">
        <v>8.3333333333333301E-2</v>
      </c>
      <c r="R33" s="254" t="e">
        <f t="shared" si="5"/>
        <v>#N/A</v>
      </c>
    </row>
    <row r="34" spans="1:18" ht="14.4" x14ac:dyDescent="0.3">
      <c r="A34" s="164">
        <v>33</v>
      </c>
      <c r="B34" s="289">
        <f>'NUR 1'!B34</f>
        <v>0</v>
      </c>
      <c r="C34" s="289">
        <f>'NUR 1'!C34</f>
        <v>0</v>
      </c>
      <c r="D34" s="290" t="e">
        <f>VLOOKUP(C34,'NUR 1'!$C$2:$D$56,2,FALSE)</f>
        <v>#N/A</v>
      </c>
      <c r="E34" s="290" t="e">
        <f>VLOOKUP(C34,'NUR 2'!$C$2:$D$56,2,FALSE)</f>
        <v>#N/A</v>
      </c>
      <c r="F34" s="290" t="e">
        <f>VLOOKUP(C34,'NUR 3'!$C$2:$D$54,2,FALSE)</f>
        <v>#N/A</v>
      </c>
      <c r="G34" s="254">
        <v>8.3333333333333301E-2</v>
      </c>
      <c r="H34" s="254" t="e">
        <f t="shared" si="3"/>
        <v>#N/A</v>
      </c>
      <c r="I34" s="291" t="e">
        <f>VLOOKUP(C34,'NUR 1'!$C$2:$K$56,9,FALSE)</f>
        <v>#N/A</v>
      </c>
      <c r="J34" s="256" t="e">
        <f>VLOOKUP(C34,'NUR 2'!$C$2:$K$56,9,FALSE)</f>
        <v>#N/A</v>
      </c>
      <c r="K34" s="256" t="e">
        <f>VLOOKUP(C34,'NUR 3'!$C$2:$K$54,9,FALSE)</f>
        <v>#N/A</v>
      </c>
      <c r="L34" s="255">
        <v>0</v>
      </c>
      <c r="M34" s="255" t="e">
        <f t="shared" si="4"/>
        <v>#N/A</v>
      </c>
      <c r="N34" s="290" t="e">
        <f>VLOOKUP(C34,'NUR 1'!$C$2:$L$56,10,FALSE)</f>
        <v>#N/A</v>
      </c>
      <c r="O34" s="290" t="e">
        <f>VLOOKUP(C34,'NUR 2'!$C$2:$L$56,10,FALSE)</f>
        <v>#N/A</v>
      </c>
      <c r="P34" s="290" t="e">
        <f>VLOOKUP(C34,'NUR 3'!$C$2:$L$54,10,FALSE)</f>
        <v>#N/A</v>
      </c>
      <c r="Q34" s="254">
        <v>0.33333333333333398</v>
      </c>
      <c r="R34" s="254" t="e">
        <f t="shared" si="5"/>
        <v>#N/A</v>
      </c>
    </row>
    <row r="35" spans="1:18" ht="14.4" x14ac:dyDescent="0.3">
      <c r="A35" s="164">
        <v>34</v>
      </c>
      <c r="B35" s="289">
        <f>'NUR 1'!B35</f>
        <v>0</v>
      </c>
      <c r="C35" s="289">
        <f>'NUR 1'!C35</f>
        <v>0</v>
      </c>
      <c r="D35" s="290" t="e">
        <f>VLOOKUP(C35,'NUR 1'!$C$2:$D$56,2,FALSE)</f>
        <v>#N/A</v>
      </c>
      <c r="E35" s="290" t="e">
        <f>VLOOKUP(C35,'NUR 2'!$C$2:$D$56,2,FALSE)</f>
        <v>#N/A</v>
      </c>
      <c r="F35" s="290" t="e">
        <f>VLOOKUP(C35,'NUR 3'!$C$2:$D$54,2,FALSE)</f>
        <v>#N/A</v>
      </c>
      <c r="G35" s="254">
        <v>8.3333333333333301E-2</v>
      </c>
      <c r="H35" s="254" t="e">
        <f t="shared" si="3"/>
        <v>#N/A</v>
      </c>
      <c r="I35" s="291" t="e">
        <f>VLOOKUP(C35,'NUR 1'!$C$2:$K$56,9,FALSE)</f>
        <v>#N/A</v>
      </c>
      <c r="J35" s="256" t="e">
        <f>VLOOKUP(C35,'NUR 2'!$C$2:$K$56,9,FALSE)</f>
        <v>#N/A</v>
      </c>
      <c r="K35" s="256" t="e">
        <f>VLOOKUP(C35,'NUR 3'!$C$2:$K$54,9,FALSE)</f>
        <v>#N/A</v>
      </c>
      <c r="L35" s="255">
        <v>0</v>
      </c>
      <c r="M35" s="255" t="e">
        <f t="shared" si="4"/>
        <v>#N/A</v>
      </c>
      <c r="N35" s="290" t="e">
        <f>VLOOKUP(C35,'NUR 1'!$C$2:$L$56,10,FALSE)</f>
        <v>#N/A</v>
      </c>
      <c r="O35" s="290" t="e">
        <f>VLOOKUP(C35,'NUR 2'!$C$2:$L$56,10,FALSE)</f>
        <v>#N/A</v>
      </c>
      <c r="P35" s="290" t="e">
        <f>VLOOKUP(C35,'NUR 3'!$C$2:$L$54,10,FALSE)</f>
        <v>#N/A</v>
      </c>
      <c r="Q35" s="254">
        <v>0.33333333333333398</v>
      </c>
      <c r="R35" s="254" t="e">
        <f t="shared" si="5"/>
        <v>#N/A</v>
      </c>
    </row>
    <row r="36" spans="1:18" ht="14.4" x14ac:dyDescent="0.3">
      <c r="A36" s="169">
        <v>35</v>
      </c>
      <c r="B36" s="289">
        <f>'NUR 1'!B36</f>
        <v>0</v>
      </c>
      <c r="C36" s="289">
        <f>'NUR 1'!C36</f>
        <v>0</v>
      </c>
      <c r="D36" s="290" t="e">
        <f>VLOOKUP(C36,'NUR 1'!$C$2:$D$56,2,FALSE)</f>
        <v>#N/A</v>
      </c>
      <c r="E36" s="290" t="e">
        <f>VLOOKUP(C36,'NUR 2'!$C$2:$D$56,2,FALSE)</f>
        <v>#N/A</v>
      </c>
      <c r="F36" s="290" t="e">
        <f>VLOOKUP(C36,'NUR 3'!$C$2:$D$54,2,FALSE)</f>
        <v>#N/A</v>
      </c>
      <c r="G36" s="292"/>
      <c r="H36" s="254" t="e">
        <f t="shared" si="3"/>
        <v>#N/A</v>
      </c>
      <c r="I36" s="291" t="e">
        <f>VLOOKUP(C36,'NUR 1'!$C$2:$K$56,9,FALSE)</f>
        <v>#N/A</v>
      </c>
      <c r="J36" s="256" t="e">
        <f>VLOOKUP(C36,'NUR 2'!$C$2:$K$56,9,FALSE)</f>
        <v>#N/A</v>
      </c>
      <c r="K36" s="256" t="e">
        <f>VLOOKUP(C36,'NUR 3'!$C$2:$K$54,9,FALSE)</f>
        <v>#N/A</v>
      </c>
      <c r="L36" s="293"/>
      <c r="M36" s="255" t="e">
        <f t="shared" si="4"/>
        <v>#N/A</v>
      </c>
      <c r="N36" s="290" t="e">
        <f>VLOOKUP(C36,'NUR 1'!$C$2:$L$56,10,FALSE)</f>
        <v>#N/A</v>
      </c>
      <c r="O36" s="290" t="e">
        <f>VLOOKUP(C36,'NUR 2'!$C$2:$L$56,10,FALSE)</f>
        <v>#N/A</v>
      </c>
      <c r="P36" s="290" t="e">
        <f>VLOOKUP(C36,'NUR 3'!$C$2:$L$54,10,FALSE)</f>
        <v>#N/A</v>
      </c>
      <c r="Q36" s="292"/>
      <c r="R36" s="254" t="e">
        <f t="shared" si="5"/>
        <v>#N/A</v>
      </c>
    </row>
    <row r="37" spans="1:18" ht="14.4" x14ac:dyDescent="0.3">
      <c r="A37" s="169">
        <v>36</v>
      </c>
      <c r="B37" s="289">
        <f>'NUR 1'!B37</f>
        <v>0</v>
      </c>
      <c r="C37" s="289">
        <f>'NUR 1'!C37</f>
        <v>0</v>
      </c>
      <c r="D37" s="290" t="e">
        <f>VLOOKUP(C37,'NUR 1'!$C$2:$D$56,2,FALSE)</f>
        <v>#N/A</v>
      </c>
      <c r="E37" s="290" t="e">
        <f>VLOOKUP(C37,'NUR 2'!$C$2:$D$56,2,FALSE)</f>
        <v>#N/A</v>
      </c>
      <c r="F37" s="290" t="e">
        <f>VLOOKUP(C37,'NUR 3'!$C$2:$D$54,2,FALSE)</f>
        <v>#N/A</v>
      </c>
      <c r="G37" s="292"/>
      <c r="H37" s="254" t="e">
        <f t="shared" si="3"/>
        <v>#N/A</v>
      </c>
      <c r="I37" s="291" t="e">
        <f>VLOOKUP(C37,'NUR 1'!$C$2:$K$56,9,FALSE)</f>
        <v>#N/A</v>
      </c>
      <c r="J37" s="256" t="e">
        <f>VLOOKUP(C37,'NUR 2'!$C$2:$K$56,9,FALSE)</f>
        <v>#N/A</v>
      </c>
      <c r="K37" s="256" t="e">
        <f>VLOOKUP(C37,'NUR 3'!$C$2:$K$54,9,FALSE)</f>
        <v>#N/A</v>
      </c>
      <c r="L37" s="293"/>
      <c r="M37" s="255" t="e">
        <f t="shared" si="4"/>
        <v>#N/A</v>
      </c>
      <c r="N37" s="290" t="e">
        <f>VLOOKUP(C37,'NUR 1'!$C$2:$L$56,10,FALSE)</f>
        <v>#N/A</v>
      </c>
      <c r="O37" s="290" t="e">
        <f>VLOOKUP(C37,'NUR 2'!$C$2:$L$56,10,FALSE)</f>
        <v>#N/A</v>
      </c>
      <c r="P37" s="290" t="e">
        <f>VLOOKUP(C37,'NUR 3'!$C$2:$L$54,10,FALSE)</f>
        <v>#N/A</v>
      </c>
      <c r="Q37" s="292"/>
      <c r="R37" s="254" t="e">
        <f t="shared" si="5"/>
        <v>#N/A</v>
      </c>
    </row>
    <row r="38" spans="1:18" ht="14.4" x14ac:dyDescent="0.3">
      <c r="A38" s="169">
        <v>37</v>
      </c>
      <c r="B38" s="289">
        <f>'NUR 1'!B38</f>
        <v>0</v>
      </c>
      <c r="C38" s="289">
        <f>'NUR 1'!C38</f>
        <v>0</v>
      </c>
      <c r="D38" s="290" t="e">
        <f>VLOOKUP(C38,'NUR 1'!$C$2:$D$56,2,FALSE)</f>
        <v>#N/A</v>
      </c>
      <c r="E38" s="290" t="e">
        <f>VLOOKUP(C38,'NUR 2'!$C$2:$D$56,2,FALSE)</f>
        <v>#N/A</v>
      </c>
      <c r="F38" s="290" t="e">
        <f>VLOOKUP(C38,'NUR 3'!$C$2:$D$54,2,FALSE)</f>
        <v>#N/A</v>
      </c>
      <c r="G38" s="292"/>
      <c r="H38" s="254" t="e">
        <f t="shared" si="3"/>
        <v>#N/A</v>
      </c>
      <c r="I38" s="291" t="e">
        <f>VLOOKUP(C38,'NUR 1'!$C$2:$K$56,9,FALSE)</f>
        <v>#N/A</v>
      </c>
      <c r="J38" s="256" t="e">
        <f>VLOOKUP(C38,'NUR 2'!$C$2:$K$56,9,FALSE)</f>
        <v>#N/A</v>
      </c>
      <c r="K38" s="256" t="e">
        <f>VLOOKUP(C38,'NUR 3'!$C$2:$K$54,9,FALSE)</f>
        <v>#N/A</v>
      </c>
      <c r="L38" s="293"/>
      <c r="M38" s="255" t="e">
        <f t="shared" si="4"/>
        <v>#N/A</v>
      </c>
      <c r="N38" s="290" t="e">
        <f>VLOOKUP(C38,'NUR 1'!$C$2:$L$56,10,FALSE)</f>
        <v>#N/A</v>
      </c>
      <c r="O38" s="290" t="e">
        <f>VLOOKUP(C38,'NUR 2'!$C$2:$L$56,10,FALSE)</f>
        <v>#N/A</v>
      </c>
      <c r="P38" s="290" t="e">
        <f>VLOOKUP(C38,'NUR 3'!$C$2:$L$54,10,FALSE)</f>
        <v>#N/A</v>
      </c>
      <c r="Q38" s="292"/>
      <c r="R38" s="254" t="e">
        <f t="shared" si="5"/>
        <v>#N/A</v>
      </c>
    </row>
    <row r="39" spans="1:18" ht="14.4" x14ac:dyDescent="0.3">
      <c r="A39" s="169">
        <v>38</v>
      </c>
      <c r="B39" s="289">
        <f>'NUR 1'!B39</f>
        <v>0</v>
      </c>
      <c r="C39" s="289">
        <f>'NUR 1'!C39</f>
        <v>0</v>
      </c>
      <c r="D39" s="290" t="e">
        <f>VLOOKUP(C39,'NUR 1'!$C$2:$D$56,2,FALSE)</f>
        <v>#N/A</v>
      </c>
      <c r="E39" s="290" t="e">
        <f>VLOOKUP(C39,'NUR 2'!$C$2:$D$56,2,FALSE)</f>
        <v>#N/A</v>
      </c>
      <c r="F39" s="290" t="e">
        <f>VLOOKUP(C39,'NUR 3'!$C$2:$D$54,2,FALSE)</f>
        <v>#N/A</v>
      </c>
      <c r="G39" s="292"/>
      <c r="H39" s="254" t="e">
        <f t="shared" si="3"/>
        <v>#N/A</v>
      </c>
      <c r="I39" s="291" t="e">
        <f>VLOOKUP(C39,'NUR 1'!$C$2:$K$56,9,FALSE)</f>
        <v>#N/A</v>
      </c>
      <c r="J39" s="256" t="e">
        <f>VLOOKUP(C39,'NUR 2'!$C$2:$K$56,9,FALSE)</f>
        <v>#N/A</v>
      </c>
      <c r="K39" s="256" t="e">
        <f>VLOOKUP(C39,'NUR 3'!$C$2:$K$54,9,FALSE)</f>
        <v>#N/A</v>
      </c>
      <c r="L39" s="293"/>
      <c r="M39" s="255" t="e">
        <f t="shared" si="4"/>
        <v>#N/A</v>
      </c>
      <c r="N39" s="290" t="e">
        <f>VLOOKUP(C39,'NUR 1'!$C$2:$L$56,10,FALSE)</f>
        <v>#N/A</v>
      </c>
      <c r="O39" s="290" t="e">
        <f>VLOOKUP(C39,'NUR 2'!$C$2:$L$56,10,FALSE)</f>
        <v>#N/A</v>
      </c>
      <c r="P39" s="290" t="e">
        <f>VLOOKUP(C39,'NUR 3'!$C$2:$L$54,10,FALSE)</f>
        <v>#N/A</v>
      </c>
      <c r="Q39" s="292"/>
      <c r="R39" s="254" t="e">
        <f t="shared" si="5"/>
        <v>#N/A</v>
      </c>
    </row>
    <row r="40" spans="1:18" ht="14.4" x14ac:dyDescent="0.3">
      <c r="A40" s="169">
        <v>39</v>
      </c>
      <c r="B40" s="289">
        <f>'NUR 1'!B40</f>
        <v>0</v>
      </c>
      <c r="C40" s="289">
        <f>'NUR 1'!C40</f>
        <v>0</v>
      </c>
      <c r="D40" s="290" t="e">
        <f>VLOOKUP(C40,'NUR 1'!$C$2:$D$56,2,FALSE)</f>
        <v>#N/A</v>
      </c>
      <c r="E40" s="290" t="e">
        <f>VLOOKUP(C40,'NUR 2'!$C$2:$D$56,2,FALSE)</f>
        <v>#N/A</v>
      </c>
      <c r="F40" s="290" t="e">
        <f>VLOOKUP(C40,'NUR 3'!$C$2:$D$54,2,FALSE)</f>
        <v>#N/A</v>
      </c>
      <c r="G40" s="292"/>
      <c r="H40" s="254" t="e">
        <f t="shared" si="3"/>
        <v>#N/A</v>
      </c>
      <c r="I40" s="291" t="e">
        <f>VLOOKUP(C40,'NUR 1'!$C$2:$K$56,9,FALSE)</f>
        <v>#N/A</v>
      </c>
      <c r="J40" s="256" t="e">
        <f>VLOOKUP(C40,'NUR 2'!$C$2:$K$56,9,FALSE)</f>
        <v>#N/A</v>
      </c>
      <c r="K40" s="256" t="e">
        <f>VLOOKUP(C40,'NUR 3'!$C$2:$K$54,9,FALSE)</f>
        <v>#N/A</v>
      </c>
      <c r="L40" s="293"/>
      <c r="M40" s="255" t="e">
        <f t="shared" si="4"/>
        <v>#N/A</v>
      </c>
      <c r="N40" s="290" t="e">
        <f>VLOOKUP(C40,'NUR 1'!$C$2:$L$56,10,FALSE)</f>
        <v>#N/A</v>
      </c>
      <c r="O40" s="290" t="e">
        <f>VLOOKUP(C40,'NUR 2'!$C$2:$L$56,10,FALSE)</f>
        <v>#N/A</v>
      </c>
      <c r="P40" s="290" t="e">
        <f>VLOOKUP(C40,'NUR 3'!$C$2:$L$54,10,FALSE)</f>
        <v>#N/A</v>
      </c>
      <c r="Q40" s="292"/>
      <c r="R40" s="254" t="e">
        <f t="shared" si="5"/>
        <v>#N/A</v>
      </c>
    </row>
    <row r="41" spans="1:18" ht="14.4" x14ac:dyDescent="0.3">
      <c r="A41" s="169">
        <v>40</v>
      </c>
      <c r="B41" s="289">
        <f>'NUR 1'!B41</f>
        <v>0</v>
      </c>
      <c r="C41" s="289">
        <f>'NUR 1'!C41</f>
        <v>0</v>
      </c>
      <c r="D41" s="290" t="e">
        <f>VLOOKUP(C41,'NUR 1'!$C$2:$D$56,2,FALSE)</f>
        <v>#N/A</v>
      </c>
      <c r="E41" s="290" t="e">
        <f>VLOOKUP(C41,'NUR 2'!$C$2:$D$56,2,FALSE)</f>
        <v>#N/A</v>
      </c>
      <c r="F41" s="290" t="e">
        <f>VLOOKUP(C41,'NUR 3'!$C$2:$D$54,2,FALSE)</f>
        <v>#N/A</v>
      </c>
      <c r="G41" s="292"/>
      <c r="H41" s="254" t="e">
        <f t="shared" si="3"/>
        <v>#N/A</v>
      </c>
      <c r="I41" s="291" t="e">
        <f>VLOOKUP(C41,'NUR 1'!$C$2:$K$56,9,FALSE)</f>
        <v>#N/A</v>
      </c>
      <c r="J41" s="256" t="e">
        <f>VLOOKUP(C41,'NUR 2'!$C$2:$K$56,9,FALSE)</f>
        <v>#N/A</v>
      </c>
      <c r="K41" s="256" t="e">
        <f>VLOOKUP(C41,'NUR 3'!$C$2:$K$54,9,FALSE)</f>
        <v>#N/A</v>
      </c>
      <c r="L41" s="293"/>
      <c r="M41" s="255" t="e">
        <f t="shared" si="4"/>
        <v>#N/A</v>
      </c>
      <c r="N41" s="290" t="e">
        <f>VLOOKUP(C41,'NUR 1'!$C$2:$L$56,10,FALSE)</f>
        <v>#N/A</v>
      </c>
      <c r="O41" s="290" t="e">
        <f>VLOOKUP(C41,'NUR 2'!$C$2:$L$56,10,FALSE)</f>
        <v>#N/A</v>
      </c>
      <c r="P41" s="290" t="e">
        <f>VLOOKUP(C41,'NUR 3'!$C$2:$L$54,10,FALSE)</f>
        <v>#N/A</v>
      </c>
      <c r="Q41" s="292"/>
      <c r="R41" s="254" t="e">
        <f t="shared" si="5"/>
        <v>#N/A</v>
      </c>
    </row>
    <row r="42" spans="1:18" ht="14.4" x14ac:dyDescent="0.3">
      <c r="A42" s="169">
        <v>41</v>
      </c>
      <c r="B42" s="289">
        <f>'NUR 1'!B42</f>
        <v>0</v>
      </c>
      <c r="C42" s="289">
        <f>'NUR 1'!C42</f>
        <v>0</v>
      </c>
      <c r="D42" s="290" t="e">
        <f>VLOOKUP(C42,'NUR 1'!$C$2:$D$56,2,FALSE)</f>
        <v>#N/A</v>
      </c>
      <c r="E42" s="290" t="e">
        <f>VLOOKUP(C42,'NUR 2'!$C$2:$D$56,2,FALSE)</f>
        <v>#N/A</v>
      </c>
      <c r="F42" s="290" t="e">
        <f>VLOOKUP(C42,'NUR 3'!$C$2:$D$54,2,FALSE)</f>
        <v>#N/A</v>
      </c>
      <c r="G42" s="292"/>
      <c r="H42" s="254" t="e">
        <f t="shared" si="3"/>
        <v>#N/A</v>
      </c>
      <c r="I42" s="291" t="e">
        <f>VLOOKUP(C42,'NUR 1'!$C$2:$K$56,9,FALSE)</f>
        <v>#N/A</v>
      </c>
      <c r="J42" s="256" t="e">
        <f>VLOOKUP(C42,'NUR 2'!$C$2:$K$56,9,FALSE)</f>
        <v>#N/A</v>
      </c>
      <c r="K42" s="256" t="e">
        <f>VLOOKUP(C42,'NUR 3'!$C$2:$K$54,9,FALSE)</f>
        <v>#N/A</v>
      </c>
      <c r="L42" s="293"/>
      <c r="M42" s="255" t="e">
        <f t="shared" si="4"/>
        <v>#N/A</v>
      </c>
      <c r="N42" s="290" t="e">
        <f>VLOOKUP(C42,'NUR 1'!$C$2:$L$56,10,FALSE)</f>
        <v>#N/A</v>
      </c>
      <c r="O42" s="290" t="e">
        <f>VLOOKUP(C42,'NUR 2'!$C$2:$L$56,10,FALSE)</f>
        <v>#N/A</v>
      </c>
      <c r="P42" s="290" t="e">
        <f>VLOOKUP(C42,'NUR 3'!$C$2:$L$54,10,FALSE)</f>
        <v>#N/A</v>
      </c>
      <c r="Q42" s="292"/>
      <c r="R42" s="254" t="e">
        <f t="shared" si="5"/>
        <v>#N/A</v>
      </c>
    </row>
    <row r="43" spans="1:18" ht="14.4" x14ac:dyDescent="0.3">
      <c r="A43" s="169">
        <v>42</v>
      </c>
      <c r="B43" s="289">
        <f>'NUR 1'!B43</f>
        <v>0</v>
      </c>
      <c r="C43" s="289">
        <f>'NUR 1'!C43</f>
        <v>0</v>
      </c>
      <c r="D43" s="290" t="e">
        <f>VLOOKUP(C43,'NUR 1'!$C$2:$D$56,2,FALSE)</f>
        <v>#N/A</v>
      </c>
      <c r="E43" s="290" t="e">
        <f>VLOOKUP(C43,'NUR 2'!$C$2:$D$56,2,FALSE)</f>
        <v>#N/A</v>
      </c>
      <c r="F43" s="290" t="e">
        <f>VLOOKUP(C43,'NUR 3'!$C$2:$D$54,2,FALSE)</f>
        <v>#N/A</v>
      </c>
      <c r="G43" s="292"/>
      <c r="H43" s="254" t="e">
        <f t="shared" si="3"/>
        <v>#N/A</v>
      </c>
      <c r="I43" s="291" t="e">
        <f>VLOOKUP(C43,'NUR 1'!$C$2:$K$56,9,FALSE)</f>
        <v>#N/A</v>
      </c>
      <c r="J43" s="256" t="e">
        <f>VLOOKUP(C43,'NUR 2'!$C$2:$K$56,9,FALSE)</f>
        <v>#N/A</v>
      </c>
      <c r="K43" s="256" t="e">
        <f>VLOOKUP(C43,'NUR 3'!$C$2:$K$54,9,FALSE)</f>
        <v>#N/A</v>
      </c>
      <c r="L43" s="293"/>
      <c r="M43" s="255" t="e">
        <f t="shared" si="4"/>
        <v>#N/A</v>
      </c>
      <c r="N43" s="290" t="e">
        <f>VLOOKUP(C43,'NUR 1'!$C$2:$L$56,10,FALSE)</f>
        <v>#N/A</v>
      </c>
      <c r="O43" s="290" t="e">
        <f>VLOOKUP(C43,'NUR 2'!$C$2:$L$56,10,FALSE)</f>
        <v>#N/A</v>
      </c>
      <c r="P43" s="290" t="e">
        <f>VLOOKUP(C43,'NUR 3'!$C$2:$L$54,10,FALSE)</f>
        <v>#N/A</v>
      </c>
      <c r="Q43" s="292"/>
      <c r="R43" s="254" t="e">
        <f t="shared" si="5"/>
        <v>#N/A</v>
      </c>
    </row>
    <row r="44" spans="1:18" ht="14.4" x14ac:dyDescent="0.3">
      <c r="A44" s="169">
        <v>43</v>
      </c>
      <c r="B44" s="289">
        <f>'NUR 1'!B44</f>
        <v>0</v>
      </c>
      <c r="C44" s="289">
        <f>'NUR 1'!C44</f>
        <v>0</v>
      </c>
      <c r="D44" s="290" t="e">
        <f>VLOOKUP(C44,'NUR 1'!$C$2:$D$56,2,FALSE)</f>
        <v>#N/A</v>
      </c>
      <c r="E44" s="290" t="e">
        <f>VLOOKUP(C44,'NUR 2'!$C$2:$D$56,2,FALSE)</f>
        <v>#N/A</v>
      </c>
      <c r="F44" s="290" t="e">
        <f>VLOOKUP(C44,'NUR 3'!$C$2:$D$54,2,FALSE)</f>
        <v>#N/A</v>
      </c>
      <c r="G44" s="292"/>
      <c r="H44" s="254" t="e">
        <f t="shared" si="3"/>
        <v>#N/A</v>
      </c>
      <c r="I44" s="291" t="e">
        <f>VLOOKUP(C44,'NUR 1'!$C$2:$K$56,9,FALSE)</f>
        <v>#N/A</v>
      </c>
      <c r="J44" s="256" t="e">
        <f>VLOOKUP(C44,'NUR 2'!$C$2:$K$56,9,FALSE)</f>
        <v>#N/A</v>
      </c>
      <c r="K44" s="256" t="e">
        <f>VLOOKUP(C44,'NUR 3'!$C$2:$K$54,9,FALSE)</f>
        <v>#N/A</v>
      </c>
      <c r="L44" s="293"/>
      <c r="M44" s="255" t="e">
        <f t="shared" si="4"/>
        <v>#N/A</v>
      </c>
      <c r="N44" s="290" t="e">
        <f>VLOOKUP(C44,'NUR 1'!$C$2:$L$56,10,FALSE)</f>
        <v>#N/A</v>
      </c>
      <c r="O44" s="290" t="e">
        <f>VLOOKUP(C44,'NUR 2'!$C$2:$L$56,10,FALSE)</f>
        <v>#N/A</v>
      </c>
      <c r="P44" s="290" t="e">
        <f>VLOOKUP(C44,'NUR 3'!$C$2:$L$54,10,FALSE)</f>
        <v>#N/A</v>
      </c>
      <c r="Q44" s="292"/>
      <c r="R44" s="254" t="e">
        <f t="shared" si="5"/>
        <v>#N/A</v>
      </c>
    </row>
    <row r="45" spans="1:18" ht="14.4" x14ac:dyDescent="0.3">
      <c r="A45" s="169">
        <v>44</v>
      </c>
      <c r="B45" s="289">
        <f>'NUR 1'!B45</f>
        <v>0</v>
      </c>
      <c r="C45" s="289">
        <f>'NUR 1'!C45</f>
        <v>0</v>
      </c>
      <c r="D45" s="290" t="e">
        <f>VLOOKUP(C45,'NUR 1'!$C$2:$D$56,2,FALSE)</f>
        <v>#N/A</v>
      </c>
      <c r="E45" s="290" t="e">
        <f>VLOOKUP(C45,'NUR 2'!$C$2:$D$56,2,FALSE)</f>
        <v>#N/A</v>
      </c>
      <c r="F45" s="290" t="e">
        <f>VLOOKUP(C45,'NUR 3'!$C$2:$D$54,2,FALSE)</f>
        <v>#N/A</v>
      </c>
      <c r="G45" s="292"/>
      <c r="H45" s="254" t="e">
        <f t="shared" si="3"/>
        <v>#N/A</v>
      </c>
      <c r="I45" s="291" t="e">
        <f>VLOOKUP(C45,'NUR 1'!$C$2:$K$56,9,FALSE)</f>
        <v>#N/A</v>
      </c>
      <c r="J45" s="256" t="e">
        <f>VLOOKUP(C45,'NUR 2'!$C$2:$K$56,9,FALSE)</f>
        <v>#N/A</v>
      </c>
      <c r="K45" s="256" t="e">
        <f>VLOOKUP(C45,'NUR 3'!$C$2:$K$54,9,FALSE)</f>
        <v>#N/A</v>
      </c>
      <c r="L45" s="293"/>
      <c r="M45" s="255" t="e">
        <f t="shared" si="4"/>
        <v>#N/A</v>
      </c>
      <c r="N45" s="290" t="e">
        <f>VLOOKUP(C45,'NUR 1'!$C$2:$L$56,10,FALSE)</f>
        <v>#N/A</v>
      </c>
      <c r="O45" s="290" t="e">
        <f>VLOOKUP(C45,'NUR 2'!$C$2:$L$56,10,FALSE)</f>
        <v>#N/A</v>
      </c>
      <c r="P45" s="290" t="e">
        <f>VLOOKUP(C45,'NUR 3'!$C$2:$L$54,10,FALSE)</f>
        <v>#N/A</v>
      </c>
      <c r="Q45" s="292"/>
      <c r="R45" s="254" t="e">
        <f t="shared" si="5"/>
        <v>#N/A</v>
      </c>
    </row>
    <row r="46" spans="1:18" ht="14.4" x14ac:dyDescent="0.3">
      <c r="A46" s="169">
        <v>45</v>
      </c>
      <c r="B46" s="289">
        <f>'NUR 1'!B46</f>
        <v>0</v>
      </c>
      <c r="C46" s="289">
        <f>'NUR 1'!C46</f>
        <v>0</v>
      </c>
      <c r="D46" s="290" t="e">
        <f>VLOOKUP(C46,'NUR 1'!$C$2:$D$56,2,FALSE)</f>
        <v>#N/A</v>
      </c>
      <c r="E46" s="290" t="e">
        <f>VLOOKUP(C46,'NUR 2'!$C$2:$D$56,2,FALSE)</f>
        <v>#N/A</v>
      </c>
      <c r="F46" s="290" t="e">
        <f>VLOOKUP(C46,'NUR 3'!$C$2:$D$54,2,FALSE)</f>
        <v>#N/A</v>
      </c>
      <c r="G46" s="292"/>
      <c r="H46" s="254" t="e">
        <f t="shared" si="3"/>
        <v>#N/A</v>
      </c>
      <c r="I46" s="291" t="e">
        <f>VLOOKUP(C46,'NUR 1'!$C$2:$K$56,9,FALSE)</f>
        <v>#N/A</v>
      </c>
      <c r="J46" s="256" t="e">
        <f>VLOOKUP(C46,'NUR 2'!$C$2:$K$56,9,FALSE)</f>
        <v>#N/A</v>
      </c>
      <c r="K46" s="256" t="e">
        <f>VLOOKUP(C46,'NUR 3'!$C$2:$K$54,9,FALSE)</f>
        <v>#N/A</v>
      </c>
      <c r="L46" s="293"/>
      <c r="M46" s="255" t="e">
        <f t="shared" si="4"/>
        <v>#N/A</v>
      </c>
      <c r="N46" s="290" t="e">
        <f>VLOOKUP(C46,'NUR 1'!$C$2:$L$56,10,FALSE)</f>
        <v>#N/A</v>
      </c>
      <c r="O46" s="290" t="e">
        <f>VLOOKUP(C46,'NUR 2'!$C$2:$L$56,10,FALSE)</f>
        <v>#N/A</v>
      </c>
      <c r="P46" s="290" t="e">
        <f>VLOOKUP(C46,'NUR 3'!$C$2:$L$54,10,FALSE)</f>
        <v>#N/A</v>
      </c>
      <c r="Q46" s="292"/>
      <c r="R46" s="254" t="e">
        <f t="shared" si="5"/>
        <v>#N/A</v>
      </c>
    </row>
    <row r="47" spans="1:18" ht="14.4" x14ac:dyDescent="0.3">
      <c r="A47" s="169">
        <v>46</v>
      </c>
      <c r="B47" s="289">
        <f>'NUR 1'!B47</f>
        <v>0</v>
      </c>
      <c r="C47" s="289">
        <f>'NUR 1'!C47</f>
        <v>0</v>
      </c>
      <c r="D47" s="290" t="e">
        <f>VLOOKUP(C47,'NUR 1'!$C$2:$D$56,2,FALSE)</f>
        <v>#N/A</v>
      </c>
      <c r="E47" s="290" t="e">
        <f>VLOOKUP(C47,'NUR 2'!$C$2:$D$56,2,FALSE)</f>
        <v>#N/A</v>
      </c>
      <c r="F47" s="290" t="e">
        <f>VLOOKUP(C47,'NUR 3'!$C$2:$D$54,2,FALSE)</f>
        <v>#N/A</v>
      </c>
      <c r="G47" s="292"/>
      <c r="H47" s="254" t="e">
        <f t="shared" si="3"/>
        <v>#N/A</v>
      </c>
      <c r="I47" s="291" t="e">
        <f>VLOOKUP(C47,'NUR 1'!$C$2:$K$56,9,FALSE)</f>
        <v>#N/A</v>
      </c>
      <c r="J47" s="256" t="e">
        <f>VLOOKUP(C47,'NUR 2'!$C$2:$K$56,9,FALSE)</f>
        <v>#N/A</v>
      </c>
      <c r="K47" s="256" t="e">
        <f>VLOOKUP(C47,'NUR 3'!$C$2:$K$54,9,FALSE)</f>
        <v>#N/A</v>
      </c>
      <c r="L47" s="293"/>
      <c r="M47" s="255" t="e">
        <f t="shared" si="4"/>
        <v>#N/A</v>
      </c>
      <c r="N47" s="290" t="e">
        <f>VLOOKUP(C47,'NUR 1'!$C$2:$L$56,10,FALSE)</f>
        <v>#N/A</v>
      </c>
      <c r="O47" s="290" t="e">
        <f>VLOOKUP(C47,'NUR 2'!$C$2:$L$56,10,FALSE)</f>
        <v>#N/A</v>
      </c>
      <c r="P47" s="290" t="e">
        <f>VLOOKUP(C47,'NUR 3'!$C$2:$L$54,10,FALSE)</f>
        <v>#N/A</v>
      </c>
      <c r="Q47" s="292"/>
      <c r="R47" s="254" t="e">
        <f t="shared" si="5"/>
        <v>#N/A</v>
      </c>
    </row>
    <row r="48" spans="1:18" ht="14.4" x14ac:dyDescent="0.3">
      <c r="A48" s="169">
        <v>47</v>
      </c>
      <c r="B48" s="289">
        <f>'NUR 1'!B48</f>
        <v>0</v>
      </c>
      <c r="C48" s="289">
        <f>'NUR 1'!C48</f>
        <v>0</v>
      </c>
      <c r="D48" s="290" t="e">
        <f>VLOOKUP(C48,'NUR 1'!$C$2:$D$56,2,FALSE)</f>
        <v>#N/A</v>
      </c>
      <c r="E48" s="290" t="e">
        <f>VLOOKUP(C48,'NUR 2'!$C$2:$D$56,2,FALSE)</f>
        <v>#N/A</v>
      </c>
      <c r="F48" s="290" t="e">
        <f>VLOOKUP(C48,'NUR 3'!$C$2:$D$54,2,FALSE)</f>
        <v>#N/A</v>
      </c>
      <c r="G48" s="292"/>
      <c r="H48" s="254" t="e">
        <f t="shared" si="3"/>
        <v>#N/A</v>
      </c>
      <c r="I48" s="291" t="e">
        <f>VLOOKUP(C48,'NUR 1'!$C$2:$K$56,9,FALSE)</f>
        <v>#N/A</v>
      </c>
      <c r="J48" s="256" t="e">
        <f>VLOOKUP(C48,'NUR 2'!$C$2:$K$56,9,FALSE)</f>
        <v>#N/A</v>
      </c>
      <c r="K48" s="256" t="e">
        <f>VLOOKUP(C48,'NUR 3'!$C$2:$K$54,9,FALSE)</f>
        <v>#N/A</v>
      </c>
      <c r="L48" s="293"/>
      <c r="M48" s="255" t="e">
        <f t="shared" si="4"/>
        <v>#N/A</v>
      </c>
      <c r="N48" s="290" t="e">
        <f>VLOOKUP(C48,'NUR 1'!$C$2:$L$56,10,FALSE)</f>
        <v>#N/A</v>
      </c>
      <c r="O48" s="290" t="e">
        <f>VLOOKUP(C48,'NUR 2'!$C$2:$L$56,10,FALSE)</f>
        <v>#N/A</v>
      </c>
      <c r="P48" s="290" t="e">
        <f>VLOOKUP(C48,'NUR 3'!$C$2:$L$54,10,FALSE)</f>
        <v>#N/A</v>
      </c>
      <c r="Q48" s="292"/>
      <c r="R48" s="254" t="e">
        <f t="shared" si="5"/>
        <v>#N/A</v>
      </c>
    </row>
    <row r="49" spans="1:18" ht="14.4" x14ac:dyDescent="0.3">
      <c r="A49" s="169">
        <v>48</v>
      </c>
      <c r="B49" s="289">
        <f>'NUR 1'!B49</f>
        <v>0</v>
      </c>
      <c r="C49" s="289">
        <f>'NUR 1'!C49</f>
        <v>0</v>
      </c>
      <c r="D49" s="290" t="e">
        <f>VLOOKUP(C49,'NUR 1'!$C$2:$D$56,2,FALSE)</f>
        <v>#N/A</v>
      </c>
      <c r="E49" s="290" t="e">
        <f>VLOOKUP(C49,'NUR 2'!$C$2:$D$56,2,FALSE)</f>
        <v>#N/A</v>
      </c>
      <c r="F49" s="290" t="e">
        <f>VLOOKUP(C49,'NUR 3'!$C$2:$D$54,2,FALSE)</f>
        <v>#N/A</v>
      </c>
      <c r="G49" s="292"/>
      <c r="H49" s="254" t="e">
        <f t="shared" si="3"/>
        <v>#N/A</v>
      </c>
      <c r="I49" s="291" t="e">
        <f>VLOOKUP(C49,'NUR 1'!$C$2:$K$56,9,FALSE)</f>
        <v>#N/A</v>
      </c>
      <c r="J49" s="256" t="e">
        <f>VLOOKUP(C49,'NUR 2'!$C$2:$K$56,9,FALSE)</f>
        <v>#N/A</v>
      </c>
      <c r="K49" s="256" t="e">
        <f>VLOOKUP(C49,'NUR 3'!$C$2:$K$54,9,FALSE)</f>
        <v>#N/A</v>
      </c>
      <c r="L49" s="293"/>
      <c r="M49" s="255" t="e">
        <f t="shared" si="4"/>
        <v>#N/A</v>
      </c>
      <c r="N49" s="290" t="e">
        <f>VLOOKUP(C49,'NUR 1'!$C$2:$L$56,10,FALSE)</f>
        <v>#N/A</v>
      </c>
      <c r="O49" s="290" t="e">
        <f>VLOOKUP(C49,'NUR 2'!$C$2:$L$56,10,FALSE)</f>
        <v>#N/A</v>
      </c>
      <c r="P49" s="290" t="e">
        <f>VLOOKUP(C49,'NUR 3'!$C$2:$L$54,10,FALSE)</f>
        <v>#N/A</v>
      </c>
      <c r="Q49" s="292"/>
      <c r="R49" s="254" t="e">
        <f t="shared" si="5"/>
        <v>#N/A</v>
      </c>
    </row>
    <row r="50" spans="1:18" ht="14.4" x14ac:dyDescent="0.3">
      <c r="A50" s="169">
        <v>49</v>
      </c>
      <c r="B50" s="289">
        <f>'NUR 1'!B50</f>
        <v>0</v>
      </c>
      <c r="C50" s="289">
        <f>'NUR 1'!C50</f>
        <v>0</v>
      </c>
      <c r="D50" s="290" t="e">
        <f>VLOOKUP(C50,'NUR 1'!$C$2:$D$56,2,FALSE)</f>
        <v>#N/A</v>
      </c>
      <c r="E50" s="290" t="e">
        <f>VLOOKUP(C50,'NUR 2'!$C$2:$D$56,2,FALSE)</f>
        <v>#N/A</v>
      </c>
      <c r="F50" s="290" t="e">
        <f>VLOOKUP(C50,'NUR 3'!$C$2:$D$54,2,FALSE)</f>
        <v>#N/A</v>
      </c>
      <c r="G50" s="292"/>
      <c r="H50" s="254" t="e">
        <f t="shared" si="3"/>
        <v>#N/A</v>
      </c>
      <c r="I50" s="291" t="e">
        <f>VLOOKUP(C50,'NUR 1'!$C$2:$K$56,9,FALSE)</f>
        <v>#N/A</v>
      </c>
      <c r="J50" s="256" t="e">
        <f>VLOOKUP(C50,'NUR 2'!$C$2:$K$56,9,FALSE)</f>
        <v>#N/A</v>
      </c>
      <c r="K50" s="256" t="e">
        <f>VLOOKUP(C50,'NUR 3'!$C$2:$K$54,9,FALSE)</f>
        <v>#N/A</v>
      </c>
      <c r="L50" s="293"/>
      <c r="M50" s="255" t="e">
        <f t="shared" si="4"/>
        <v>#N/A</v>
      </c>
      <c r="N50" s="290" t="e">
        <f>VLOOKUP(C50,'NUR 1'!$C$2:$L$56,10,FALSE)</f>
        <v>#N/A</v>
      </c>
      <c r="O50" s="290" t="e">
        <f>VLOOKUP(C50,'NUR 2'!$C$2:$L$56,10,FALSE)</f>
        <v>#N/A</v>
      </c>
      <c r="P50" s="290" t="e">
        <f>VLOOKUP(C50,'NUR 3'!$C$2:$L$54,10,FALSE)</f>
        <v>#N/A</v>
      </c>
      <c r="Q50" s="292"/>
      <c r="R50" s="254" t="e">
        <f t="shared" si="5"/>
        <v>#N/A</v>
      </c>
    </row>
    <row r="51" spans="1:18" ht="14.4" x14ac:dyDescent="0.3">
      <c r="A51" s="169">
        <v>50</v>
      </c>
      <c r="B51" s="289">
        <f>'NUR 1'!B51</f>
        <v>0</v>
      </c>
      <c r="C51" s="289">
        <f>'NUR 1'!C51</f>
        <v>0</v>
      </c>
      <c r="D51" s="290" t="e">
        <f>VLOOKUP(C51,'NUR 1'!$C$2:$D$56,2,FALSE)</f>
        <v>#N/A</v>
      </c>
      <c r="E51" s="290" t="e">
        <f>VLOOKUP(C51,'NUR 2'!$C$2:$D$56,2,FALSE)</f>
        <v>#N/A</v>
      </c>
      <c r="F51" s="290" t="e">
        <f>VLOOKUP(C51,'NUR 3'!$C$2:$D$54,2,FALSE)</f>
        <v>#N/A</v>
      </c>
      <c r="G51" s="292"/>
      <c r="H51" s="254" t="e">
        <f t="shared" si="3"/>
        <v>#N/A</v>
      </c>
      <c r="I51" s="291" t="e">
        <f>VLOOKUP(C51,'NUR 1'!$C$2:$K$56,9,FALSE)</f>
        <v>#N/A</v>
      </c>
      <c r="J51" s="256" t="e">
        <f>VLOOKUP(C51,'NUR 2'!$C$2:$K$56,9,FALSE)</f>
        <v>#N/A</v>
      </c>
      <c r="K51" s="256" t="e">
        <f>VLOOKUP(C51,'NUR 3'!$C$2:$K$54,9,FALSE)</f>
        <v>#N/A</v>
      </c>
      <c r="L51" s="293"/>
      <c r="M51" s="255" t="e">
        <f t="shared" si="4"/>
        <v>#N/A</v>
      </c>
      <c r="N51" s="290" t="e">
        <f>VLOOKUP(C51,'NUR 1'!$C$2:$L$56,10,FALSE)</f>
        <v>#N/A</v>
      </c>
      <c r="O51" s="290" t="e">
        <f>VLOOKUP(C51,'NUR 2'!$C$2:$L$56,10,FALSE)</f>
        <v>#N/A</v>
      </c>
      <c r="P51" s="290" t="e">
        <f>VLOOKUP(C51,'NUR 3'!$C$2:$L$54,10,FALSE)</f>
        <v>#N/A</v>
      </c>
      <c r="Q51" s="292"/>
      <c r="R51" s="254" t="e">
        <f t="shared" si="5"/>
        <v>#N/A</v>
      </c>
    </row>
    <row r="52" spans="1:18" ht="14.4" x14ac:dyDescent="0.3">
      <c r="A52" s="169">
        <v>51</v>
      </c>
      <c r="B52" s="289">
        <f>'NUR 1'!B52</f>
        <v>0</v>
      </c>
      <c r="C52" s="289">
        <f>'NUR 1'!C52</f>
        <v>0</v>
      </c>
      <c r="D52" s="290" t="e">
        <f>VLOOKUP(C52,'NUR 1'!$C$2:$D$56,2,FALSE)</f>
        <v>#N/A</v>
      </c>
      <c r="E52" s="290" t="e">
        <f>VLOOKUP(C52,'NUR 2'!$C$2:$D$56,2,FALSE)</f>
        <v>#N/A</v>
      </c>
      <c r="F52" s="290" t="e">
        <f>VLOOKUP(C52,'NUR 3'!$C$2:$D$54,2,FALSE)</f>
        <v>#N/A</v>
      </c>
      <c r="G52" s="292"/>
      <c r="H52" s="254" t="e">
        <f t="shared" si="3"/>
        <v>#N/A</v>
      </c>
      <c r="I52" s="291" t="e">
        <f>VLOOKUP(C52,'NUR 1'!$C$2:$K$56,9,FALSE)</f>
        <v>#N/A</v>
      </c>
      <c r="J52" s="256" t="e">
        <f>VLOOKUP(C52,'NUR 2'!$C$2:$K$56,9,FALSE)</f>
        <v>#N/A</v>
      </c>
      <c r="K52" s="256" t="e">
        <f>VLOOKUP(C52,'NUR 3'!$C$2:$K$54,9,FALSE)</f>
        <v>#N/A</v>
      </c>
      <c r="L52" s="293"/>
      <c r="M52" s="255" t="e">
        <f t="shared" si="4"/>
        <v>#N/A</v>
      </c>
      <c r="N52" s="290" t="e">
        <f>VLOOKUP(C52,'NUR 1'!$C$2:$L$56,10,FALSE)</f>
        <v>#N/A</v>
      </c>
      <c r="O52" s="290" t="e">
        <f>VLOOKUP(C52,'NUR 2'!$C$2:$L$56,10,FALSE)</f>
        <v>#N/A</v>
      </c>
      <c r="P52" s="290" t="e">
        <f>VLOOKUP(C52,'NUR 3'!$C$2:$L$54,10,FALSE)</f>
        <v>#N/A</v>
      </c>
      <c r="Q52" s="292"/>
      <c r="R52" s="254" t="e">
        <f t="shared" si="5"/>
        <v>#N/A</v>
      </c>
    </row>
    <row r="53" spans="1:18" ht="14.4" x14ac:dyDescent="0.3">
      <c r="A53" s="169">
        <v>52</v>
      </c>
      <c r="B53" s="289">
        <f>'NUR 1'!B53</f>
        <v>0</v>
      </c>
      <c r="C53" s="289">
        <f>'NUR 1'!C53</f>
        <v>0</v>
      </c>
      <c r="D53" s="290" t="e">
        <f>VLOOKUP(C53,'NUR 1'!$C$2:$D$56,2,FALSE)</f>
        <v>#N/A</v>
      </c>
      <c r="E53" s="290" t="e">
        <f>VLOOKUP(C53,'NUR 2'!$C$2:$D$56,2,FALSE)</f>
        <v>#N/A</v>
      </c>
      <c r="F53" s="290" t="e">
        <f>VLOOKUP(C53,'NUR 3'!$C$2:$D$54,2,FALSE)</f>
        <v>#N/A</v>
      </c>
      <c r="G53" s="292"/>
      <c r="H53" s="254" t="e">
        <f t="shared" si="3"/>
        <v>#N/A</v>
      </c>
      <c r="I53" s="291" t="e">
        <f>VLOOKUP(C53,'NUR 1'!$C$2:$K$56,9,FALSE)</f>
        <v>#N/A</v>
      </c>
      <c r="J53" s="256" t="e">
        <f>VLOOKUP(C53,'NUR 2'!$C$2:$K$56,9,FALSE)</f>
        <v>#N/A</v>
      </c>
      <c r="K53" s="256" t="e">
        <f>VLOOKUP(C53,'NUR 3'!$C$2:$K$54,9,FALSE)</f>
        <v>#N/A</v>
      </c>
      <c r="L53" s="293"/>
      <c r="M53" s="255" t="e">
        <f t="shared" si="4"/>
        <v>#N/A</v>
      </c>
      <c r="N53" s="290" t="e">
        <f>VLOOKUP(C53,'NUR 1'!$C$2:$L$56,10,FALSE)</f>
        <v>#N/A</v>
      </c>
      <c r="O53" s="290" t="e">
        <f>VLOOKUP(C53,'NUR 2'!$C$2:$L$56,10,FALSE)</f>
        <v>#N/A</v>
      </c>
      <c r="P53" s="290" t="e">
        <f>VLOOKUP(C53,'NUR 3'!$C$2:$L$54,10,FALSE)</f>
        <v>#N/A</v>
      </c>
      <c r="Q53" s="292"/>
      <c r="R53" s="254" t="e">
        <f t="shared" si="5"/>
        <v>#N/A</v>
      </c>
    </row>
    <row r="54" spans="1:18" ht="14.4" x14ac:dyDescent="0.3">
      <c r="A54" s="169">
        <v>53</v>
      </c>
      <c r="B54" s="289">
        <f>'NUR 1'!B54</f>
        <v>0</v>
      </c>
      <c r="C54" s="289">
        <f>'NUR 1'!C54</f>
        <v>0</v>
      </c>
      <c r="D54" s="290" t="e">
        <f>VLOOKUP(C54,'NUR 1'!$C$2:$D$56,2,FALSE)</f>
        <v>#N/A</v>
      </c>
      <c r="E54" s="290" t="e">
        <f>VLOOKUP(C54,'NUR 2'!$C$2:$D$56,2,FALSE)</f>
        <v>#N/A</v>
      </c>
      <c r="F54" s="290" t="e">
        <f>VLOOKUP(C54,'NUR 3'!$C$2:$D$54,2,FALSE)</f>
        <v>#N/A</v>
      </c>
      <c r="G54" s="292"/>
      <c r="H54" s="254" t="e">
        <f t="shared" si="3"/>
        <v>#N/A</v>
      </c>
      <c r="I54" s="291" t="e">
        <f>VLOOKUP(C54,'NUR 1'!$C$2:$K$56,9,FALSE)</f>
        <v>#N/A</v>
      </c>
      <c r="J54" s="256" t="e">
        <f>VLOOKUP(C54,'NUR 2'!$C$2:$K$56,9,FALSE)</f>
        <v>#N/A</v>
      </c>
      <c r="K54" s="256" t="e">
        <f>VLOOKUP(C54,'NUR 3'!$C$2:$K$54,9,FALSE)</f>
        <v>#N/A</v>
      </c>
      <c r="L54" s="293"/>
      <c r="M54" s="255" t="e">
        <f t="shared" si="4"/>
        <v>#N/A</v>
      </c>
      <c r="N54" s="290" t="e">
        <f>VLOOKUP(C54,'NUR 1'!$C$2:$L$56,10,FALSE)</f>
        <v>#N/A</v>
      </c>
      <c r="O54" s="290" t="e">
        <f>VLOOKUP(C54,'NUR 2'!$C$2:$L$56,10,FALSE)</f>
        <v>#N/A</v>
      </c>
      <c r="P54" s="290" t="e">
        <f>VLOOKUP(C54,'NUR 3'!$C$2:$L$54,10,FALSE)</f>
        <v>#N/A</v>
      </c>
      <c r="Q54" s="292"/>
      <c r="R54" s="254" t="e">
        <f t="shared" si="5"/>
        <v>#N/A</v>
      </c>
    </row>
    <row r="55" spans="1:18" s="154" customFormat="1" ht="15" thickBot="1" x14ac:dyDescent="0.35">
      <c r="A55" s="170">
        <v>54</v>
      </c>
      <c r="B55" s="305">
        <f>'NUR 1'!B55</f>
        <v>0</v>
      </c>
      <c r="C55" s="305">
        <f>'NUR 1'!C55</f>
        <v>0</v>
      </c>
      <c r="D55" s="294" t="e">
        <f>VLOOKUP(C55,'NUR 1'!$C$2:$D$56,2,FALSE)</f>
        <v>#N/A</v>
      </c>
      <c r="E55" s="294" t="e">
        <f>VLOOKUP(C55,'NUR 2'!$C$2:$D$56,2,FALSE)</f>
        <v>#N/A</v>
      </c>
      <c r="F55" s="294" t="e">
        <f>VLOOKUP(C55,'NUR 3'!$C$2:$D$54,2,FALSE)</f>
        <v>#N/A</v>
      </c>
      <c r="G55" s="295"/>
      <c r="H55" s="262" t="e">
        <f t="shared" si="3"/>
        <v>#N/A</v>
      </c>
      <c r="I55" s="296" t="e">
        <f>VLOOKUP(C55,'NUR 1'!$C$2:$K$56,9,FALSE)</f>
        <v>#N/A</v>
      </c>
      <c r="J55" s="264" t="e">
        <f>VLOOKUP(C55,'NUR 2'!$C$2:$K$56,9,FALSE)</f>
        <v>#N/A</v>
      </c>
      <c r="K55" s="264" t="e">
        <f>VLOOKUP(C55,'NUR 3'!$C$2:$K$54,9,FALSE)</f>
        <v>#N/A</v>
      </c>
      <c r="L55" s="297"/>
      <c r="M55" s="263" t="e">
        <f t="shared" si="4"/>
        <v>#N/A</v>
      </c>
      <c r="N55" s="294" t="e">
        <f>VLOOKUP(C55,'NUR 1'!$C$2:$L$56,10,FALSE)</f>
        <v>#N/A</v>
      </c>
      <c r="O55" s="294" t="e">
        <f>VLOOKUP(C55,'NUR 2'!$C$2:$L$56,10,FALSE)</f>
        <v>#N/A</v>
      </c>
      <c r="P55" s="294" t="e">
        <f>VLOOKUP(C55,'NUR 3'!$C$2:$L$54,10,FALSE)</f>
        <v>#N/A</v>
      </c>
      <c r="Q55" s="295"/>
      <c r="R55" s="262" t="e">
        <f t="shared" si="5"/>
        <v>#N/A</v>
      </c>
    </row>
    <row r="56" spans="1:18" ht="14.4" x14ac:dyDescent="0.3">
      <c r="A56" s="149">
        <v>55</v>
      </c>
      <c r="B56" s="223"/>
      <c r="C56" s="223"/>
      <c r="D56" s="161"/>
      <c r="E56" s="161"/>
      <c r="F56" s="161"/>
      <c r="G56" s="151"/>
      <c r="H56" s="151"/>
      <c r="I56" s="162"/>
      <c r="J56" s="148"/>
      <c r="K56" s="148"/>
      <c r="L56" s="152"/>
      <c r="M56" s="152"/>
      <c r="N56" s="161"/>
      <c r="O56" s="161"/>
      <c r="P56" s="161"/>
      <c r="Q56" s="151"/>
      <c r="R56" s="151"/>
    </row>
    <row r="57" spans="1:18" ht="14.4" x14ac:dyDescent="0.3">
      <c r="A57" s="129">
        <v>56</v>
      </c>
      <c r="B57" s="224"/>
      <c r="C57" s="224"/>
      <c r="D57" s="116"/>
      <c r="E57" s="116"/>
      <c r="F57" s="134"/>
      <c r="G57" s="131"/>
      <c r="H57" s="117"/>
      <c r="I57" s="135"/>
      <c r="J57" s="115"/>
      <c r="K57" s="115"/>
      <c r="L57" s="118"/>
      <c r="M57" s="118"/>
      <c r="N57" s="116"/>
      <c r="O57" s="116"/>
      <c r="P57" s="116"/>
      <c r="Q57" s="117"/>
      <c r="R57" s="117"/>
    </row>
    <row r="58" spans="1:18" ht="14.4" x14ac:dyDescent="0.3">
      <c r="A58" s="129">
        <v>57</v>
      </c>
      <c r="B58" s="224"/>
      <c r="C58" s="224"/>
      <c r="D58" s="116"/>
      <c r="E58" s="116"/>
      <c r="F58" s="116"/>
      <c r="G58" s="117"/>
      <c r="H58" s="117"/>
      <c r="I58" s="135"/>
      <c r="J58" s="115"/>
      <c r="K58" s="115"/>
      <c r="L58" s="118"/>
      <c r="M58" s="118"/>
      <c r="N58" s="116"/>
      <c r="O58" s="116"/>
      <c r="P58" s="116"/>
      <c r="Q58" s="117"/>
      <c r="R58" s="117"/>
    </row>
    <row r="59" spans="1:18" ht="14.4" x14ac:dyDescent="0.3">
      <c r="A59" s="132">
        <v>58</v>
      </c>
      <c r="B59" s="224"/>
      <c r="C59" s="224"/>
      <c r="D59" s="116"/>
      <c r="E59" s="116"/>
      <c r="F59" s="116"/>
      <c r="G59" s="133"/>
      <c r="H59" s="117"/>
      <c r="I59" s="135"/>
      <c r="J59" s="115"/>
      <c r="K59" s="115"/>
      <c r="L59" s="118"/>
      <c r="M59" s="118"/>
      <c r="N59" s="116"/>
      <c r="O59" s="116"/>
      <c r="P59" s="116"/>
      <c r="Q59" s="117"/>
      <c r="R59" s="117"/>
    </row>
    <row r="60" spans="1:18" ht="14.4" x14ac:dyDescent="0.3">
      <c r="A60" s="132">
        <v>59</v>
      </c>
      <c r="B60" s="224"/>
      <c r="C60" s="224"/>
      <c r="D60" s="116"/>
      <c r="E60" s="116"/>
      <c r="F60" s="116"/>
      <c r="G60" s="133"/>
      <c r="H60" s="117"/>
      <c r="I60" s="135"/>
      <c r="J60" s="115"/>
      <c r="K60" s="115"/>
      <c r="L60" s="118"/>
      <c r="M60" s="118"/>
      <c r="N60" s="116"/>
      <c r="O60" s="116"/>
      <c r="P60" s="116"/>
      <c r="Q60" s="117"/>
      <c r="R60" s="117"/>
    </row>
    <row r="61" spans="1:18" ht="14.4" x14ac:dyDescent="0.3">
      <c r="A61" s="132">
        <v>60</v>
      </c>
      <c r="B61" s="224"/>
      <c r="C61" s="224"/>
      <c r="D61" s="116"/>
      <c r="E61" s="116"/>
      <c r="F61" s="134"/>
      <c r="H61" s="117"/>
      <c r="I61" s="135"/>
      <c r="J61" s="115"/>
      <c r="K61" s="115"/>
      <c r="L61" s="118"/>
      <c r="M61" s="118"/>
      <c r="N61" s="116"/>
      <c r="O61" s="116"/>
      <c r="P61" s="116"/>
      <c r="Q61" s="117"/>
      <c r="R61" s="117"/>
    </row>
    <row r="62" spans="1:18" ht="14.4" x14ac:dyDescent="0.3">
      <c r="A62" s="132">
        <v>61</v>
      </c>
      <c r="B62" s="224"/>
      <c r="C62" s="224"/>
      <c r="D62" s="116"/>
      <c r="E62" s="116"/>
      <c r="F62" s="134"/>
      <c r="H62" s="117"/>
      <c r="I62" s="135"/>
      <c r="J62" s="115"/>
      <c r="K62" s="115"/>
      <c r="L62" s="118"/>
      <c r="M62" s="118"/>
      <c r="N62" s="116"/>
      <c r="O62" s="116"/>
      <c r="P62" s="116"/>
      <c r="Q62" s="117"/>
      <c r="R62" s="117"/>
    </row>
    <row r="63" spans="1:18" x14ac:dyDescent="0.25">
      <c r="G63" s="119"/>
      <c r="M63" s="119"/>
    </row>
    <row r="64" spans="1:18" x14ac:dyDescent="0.25">
      <c r="G64" s="119"/>
      <c r="M64" s="119"/>
    </row>
    <row r="65" spans="7:13" x14ac:dyDescent="0.25">
      <c r="G65" s="119"/>
      <c r="M65" s="119"/>
    </row>
    <row r="66" spans="7:13" x14ac:dyDescent="0.25">
      <c r="G66" s="119"/>
      <c r="M66" s="119"/>
    </row>
  </sheetData>
  <sortState xmlns:xlrd2="http://schemas.microsoft.com/office/spreadsheetml/2017/richdata2" ref="A2:R11">
    <sortCondition descending="1" ref="M2:M11"/>
    <sortCondition ref="R2:R11"/>
    <sortCondition ref="H2:H11"/>
  </sortState>
  <printOptions gridLines="1"/>
  <pageMargins left="0.25" right="0.25" top="0.75" bottom="0.75" header="0.3" footer="0.3"/>
  <pageSetup scale="80" fitToHeight="0" orientation="landscape" r:id="rId1"/>
  <headerFooter>
    <oddHeader>&amp;CNursery Average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L55"/>
  <sheetViews>
    <sheetView zoomScaleNormal="100" workbookViewId="0">
      <pane ySplit="1" topLeftCell="A2" activePane="bottomLeft" state="frozen"/>
      <selection pane="bottomLeft" activeCell="B14" sqref="B14"/>
    </sheetView>
  </sheetViews>
  <sheetFormatPr defaultRowHeight="13.8" x14ac:dyDescent="0.25"/>
  <cols>
    <col min="1" max="1" width="3.3984375" customWidth="1"/>
    <col min="2" max="2" width="17.09765625" customWidth="1"/>
    <col min="3" max="3" width="12.59765625" customWidth="1"/>
    <col min="4" max="4" width="8.19921875" style="106" customWidth="1"/>
    <col min="5" max="5" width="9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299"/>
      <c r="B1" s="300" t="s">
        <v>0</v>
      </c>
      <c r="C1" s="300" t="s">
        <v>1</v>
      </c>
      <c r="D1" s="301" t="s">
        <v>2</v>
      </c>
      <c r="E1" s="300" t="s">
        <v>3</v>
      </c>
      <c r="F1" s="300" t="s">
        <v>4</v>
      </c>
      <c r="G1" s="300" t="s">
        <v>5</v>
      </c>
      <c r="H1" s="300" t="s">
        <v>6</v>
      </c>
      <c r="I1" s="300" t="s">
        <v>7</v>
      </c>
      <c r="J1" s="300" t="s">
        <v>33</v>
      </c>
      <c r="K1" s="302" t="s">
        <v>8</v>
      </c>
      <c r="L1" s="301" t="s">
        <v>9</v>
      </c>
    </row>
    <row r="2" spans="1:12" s="2" customFormat="1" ht="14.4" x14ac:dyDescent="0.3">
      <c r="A2" s="164">
        <v>1</v>
      </c>
      <c r="B2" s="387" t="s">
        <v>239</v>
      </c>
      <c r="C2" s="387" t="s">
        <v>268</v>
      </c>
      <c r="D2" s="244">
        <v>4.1666666666666669E-4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13" si="0">SUM(E2:J2)</f>
        <v>90</v>
      </c>
      <c r="L2" s="244">
        <v>2.6586805555555556E-3</v>
      </c>
    </row>
    <row r="3" spans="1:12" s="1" customFormat="1" ht="14.4" x14ac:dyDescent="0.3">
      <c r="A3" s="164">
        <v>2</v>
      </c>
      <c r="B3" s="387" t="s">
        <v>149</v>
      </c>
      <c r="C3" s="387" t="s">
        <v>266</v>
      </c>
      <c r="D3" s="244">
        <v>3.7037037037037035E-4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2.8703703703703703E-3</v>
      </c>
    </row>
    <row r="4" spans="1:12" s="2" customFormat="1" ht="14.4" x14ac:dyDescent="0.3">
      <c r="A4" s="164">
        <v>3</v>
      </c>
      <c r="B4" s="387" t="s">
        <v>264</v>
      </c>
      <c r="C4" s="387" t="s">
        <v>64</v>
      </c>
      <c r="D4" s="244">
        <v>4.3981481481481481E-4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15</v>
      </c>
      <c r="K4" s="246">
        <f t="shared" si="0"/>
        <v>90</v>
      </c>
      <c r="L4" s="244">
        <v>4.8611111111111112E-3</v>
      </c>
    </row>
    <row r="5" spans="1:12" s="1" customFormat="1" ht="14.4" x14ac:dyDescent="0.3">
      <c r="A5" s="164">
        <v>4</v>
      </c>
      <c r="B5" s="387" t="s">
        <v>149</v>
      </c>
      <c r="C5" s="387" t="s">
        <v>215</v>
      </c>
      <c r="D5" s="244">
        <v>2.5462962962962961E-4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0</v>
      </c>
      <c r="K5" s="246">
        <f t="shared" si="0"/>
        <v>75</v>
      </c>
      <c r="L5" s="244">
        <v>4.8611111111111112E-3</v>
      </c>
    </row>
    <row r="6" spans="1:12" s="2" customFormat="1" ht="14.4" x14ac:dyDescent="0.3">
      <c r="A6" s="164">
        <v>5</v>
      </c>
      <c r="B6" s="387" t="s">
        <v>257</v>
      </c>
      <c r="C6" s="387" t="s">
        <v>258</v>
      </c>
      <c r="D6" s="244">
        <v>3.4722222222222224E-4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0</v>
      </c>
      <c r="K6" s="246">
        <f t="shared" si="0"/>
        <v>75</v>
      </c>
      <c r="L6" s="244">
        <v>4.8611111111111112E-3</v>
      </c>
    </row>
    <row r="7" spans="1:12" s="1" customFormat="1" ht="14.4" x14ac:dyDescent="0.3">
      <c r="A7" s="164">
        <v>6</v>
      </c>
      <c r="B7" s="387" t="s">
        <v>239</v>
      </c>
      <c r="C7" s="387" t="s">
        <v>66</v>
      </c>
      <c r="D7" s="244">
        <v>4.0509259259259258E-4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0</v>
      </c>
      <c r="K7" s="246">
        <f t="shared" si="0"/>
        <v>75</v>
      </c>
      <c r="L7" s="244">
        <v>4.8611111111111112E-3</v>
      </c>
    </row>
    <row r="8" spans="1:12" s="2" customFormat="1" ht="14.4" x14ac:dyDescent="0.3">
      <c r="A8" s="164">
        <v>7</v>
      </c>
      <c r="B8" s="387" t="s">
        <v>237</v>
      </c>
      <c r="C8" s="387" t="s">
        <v>238</v>
      </c>
      <c r="D8" s="244">
        <v>6.3657407407407413E-4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0</v>
      </c>
      <c r="K8" s="246">
        <f t="shared" si="0"/>
        <v>75</v>
      </c>
      <c r="L8" s="244">
        <v>4.8611111111111112E-3</v>
      </c>
    </row>
    <row r="9" spans="1:12" s="2" customFormat="1" ht="14.4" x14ac:dyDescent="0.3">
      <c r="A9" s="164">
        <v>8</v>
      </c>
      <c r="B9" s="387" t="s">
        <v>267</v>
      </c>
      <c r="C9" s="387" t="s">
        <v>69</v>
      </c>
      <c r="D9" s="244">
        <v>8.564814814814815E-4</v>
      </c>
      <c r="E9" s="245">
        <v>15</v>
      </c>
      <c r="F9" s="245">
        <v>15</v>
      </c>
      <c r="G9" s="245">
        <v>15</v>
      </c>
      <c r="H9" s="245">
        <v>15</v>
      </c>
      <c r="I9" s="245">
        <v>15</v>
      </c>
      <c r="J9" s="245">
        <v>0</v>
      </c>
      <c r="K9" s="246">
        <f t="shared" si="0"/>
        <v>75</v>
      </c>
      <c r="L9" s="244">
        <v>4.8611111111111112E-3</v>
      </c>
    </row>
    <row r="10" spans="1:12" s="1" customFormat="1" ht="14.4" x14ac:dyDescent="0.3">
      <c r="A10" s="164">
        <v>9</v>
      </c>
      <c r="B10" s="389" t="s">
        <v>237</v>
      </c>
      <c r="C10" s="389" t="s">
        <v>261</v>
      </c>
      <c r="D10" s="244">
        <v>9.1435185185185185E-4</v>
      </c>
      <c r="E10" s="245">
        <v>15</v>
      </c>
      <c r="F10" s="245">
        <v>15</v>
      </c>
      <c r="G10" s="245">
        <v>15</v>
      </c>
      <c r="H10" s="245">
        <v>15</v>
      </c>
      <c r="I10" s="245">
        <v>15</v>
      </c>
      <c r="J10" s="245">
        <v>0</v>
      </c>
      <c r="K10" s="246">
        <f t="shared" si="0"/>
        <v>75</v>
      </c>
      <c r="L10" s="244">
        <v>4.8611111111111112E-3</v>
      </c>
    </row>
    <row r="11" spans="1:12" s="1" customFormat="1" ht="14.4" x14ac:dyDescent="0.3">
      <c r="A11" s="164">
        <v>10</v>
      </c>
      <c r="B11" s="387" t="s">
        <v>237</v>
      </c>
      <c r="C11" s="387" t="s">
        <v>265</v>
      </c>
      <c r="D11" s="244">
        <v>4.2361111111111113E-2</v>
      </c>
      <c r="E11" s="245">
        <v>15</v>
      </c>
      <c r="F11" s="245">
        <v>15</v>
      </c>
      <c r="G11" s="245">
        <v>15</v>
      </c>
      <c r="H11" s="245">
        <v>15</v>
      </c>
      <c r="I11" s="245">
        <v>15</v>
      </c>
      <c r="J11" s="245">
        <v>0</v>
      </c>
      <c r="K11" s="246">
        <f t="shared" si="0"/>
        <v>75</v>
      </c>
      <c r="L11" s="244">
        <v>4.8611111111111112E-3</v>
      </c>
    </row>
    <row r="12" spans="1:12" s="1" customFormat="1" ht="14.4" x14ac:dyDescent="0.3">
      <c r="A12" s="164">
        <v>11</v>
      </c>
      <c r="B12" s="387" t="s">
        <v>239</v>
      </c>
      <c r="C12" s="387" t="s">
        <v>240</v>
      </c>
      <c r="D12" s="244">
        <v>9.6064814814814819E-4</v>
      </c>
      <c r="E12" s="245">
        <v>15</v>
      </c>
      <c r="F12" s="245">
        <v>15</v>
      </c>
      <c r="G12" s="245">
        <v>15</v>
      </c>
      <c r="H12" s="245">
        <v>15</v>
      </c>
      <c r="I12" s="245">
        <v>5</v>
      </c>
      <c r="J12" s="245">
        <v>0</v>
      </c>
      <c r="K12" s="246">
        <f t="shared" si="0"/>
        <v>65</v>
      </c>
      <c r="L12" s="244">
        <v>4.8611111111111112E-3</v>
      </c>
    </row>
    <row r="13" spans="1:12" s="2" customFormat="1" ht="14.4" x14ac:dyDescent="0.3">
      <c r="A13" s="164">
        <v>12</v>
      </c>
      <c r="B13" s="387" t="s">
        <v>269</v>
      </c>
      <c r="C13" s="387" t="s">
        <v>270</v>
      </c>
      <c r="D13" s="244">
        <v>8.1018518518518516E-4</v>
      </c>
      <c r="E13" s="245">
        <v>15</v>
      </c>
      <c r="F13" s="245">
        <v>15</v>
      </c>
      <c r="G13" s="245">
        <v>0</v>
      </c>
      <c r="H13" s="245">
        <v>0</v>
      </c>
      <c r="I13" s="245">
        <v>0</v>
      </c>
      <c r="J13" s="245">
        <v>0</v>
      </c>
      <c r="K13" s="246">
        <f t="shared" si="0"/>
        <v>30</v>
      </c>
      <c r="L13" s="244">
        <v>4.8611111111111112E-3</v>
      </c>
    </row>
    <row r="14" spans="1:12" s="2" customFormat="1" ht="14.4" x14ac:dyDescent="0.3">
      <c r="A14" s="164">
        <v>13</v>
      </c>
      <c r="B14" s="389"/>
      <c r="C14" s="389"/>
      <c r="D14" s="244"/>
      <c r="E14" s="245"/>
      <c r="F14" s="245"/>
      <c r="G14" s="245"/>
      <c r="H14" s="245"/>
      <c r="I14" s="245"/>
      <c r="J14" s="245"/>
      <c r="K14" s="246">
        <f t="shared" ref="K14:K55" si="1">SUM(E14:J14)</f>
        <v>0</v>
      </c>
      <c r="L14" s="244"/>
    </row>
    <row r="15" spans="1:12" s="2" customFormat="1" ht="14.4" x14ac:dyDescent="0.3">
      <c r="A15" s="164">
        <v>14</v>
      </c>
      <c r="B15" s="243"/>
      <c r="C15" s="243"/>
      <c r="D15" s="244"/>
      <c r="E15" s="245"/>
      <c r="F15" s="245"/>
      <c r="G15" s="245"/>
      <c r="H15" s="245"/>
      <c r="I15" s="245"/>
      <c r="J15" s="245"/>
      <c r="K15" s="246">
        <f t="shared" si="1"/>
        <v>0</v>
      </c>
      <c r="L15" s="244"/>
    </row>
    <row r="16" spans="1:12" s="1" customFormat="1" ht="14.4" x14ac:dyDescent="0.3">
      <c r="A16" s="164">
        <v>15</v>
      </c>
      <c r="B16" s="243"/>
      <c r="C16" s="243"/>
      <c r="D16" s="244"/>
      <c r="E16" s="245"/>
      <c r="F16" s="245"/>
      <c r="G16" s="245"/>
      <c r="H16" s="245"/>
      <c r="I16" s="245"/>
      <c r="J16" s="245"/>
      <c r="K16" s="246">
        <f t="shared" si="1"/>
        <v>0</v>
      </c>
      <c r="L16" s="244"/>
    </row>
    <row r="17" spans="1:12" s="2" customFormat="1" ht="14.4" x14ac:dyDescent="0.3">
      <c r="A17" s="164">
        <v>16</v>
      </c>
      <c r="B17" s="243"/>
      <c r="C17" s="243"/>
      <c r="D17" s="244"/>
      <c r="E17" s="245"/>
      <c r="F17" s="245"/>
      <c r="G17" s="245"/>
      <c r="H17" s="245"/>
      <c r="I17" s="245"/>
      <c r="J17" s="245"/>
      <c r="K17" s="246">
        <f t="shared" si="1"/>
        <v>0</v>
      </c>
      <c r="L17" s="244"/>
    </row>
    <row r="18" spans="1:12" s="1" customFormat="1" ht="14.4" x14ac:dyDescent="0.3">
      <c r="A18" s="164">
        <v>17</v>
      </c>
      <c r="B18" s="243"/>
      <c r="C18" s="243"/>
      <c r="D18" s="244"/>
      <c r="E18" s="245"/>
      <c r="F18" s="245"/>
      <c r="G18" s="245"/>
      <c r="H18" s="245"/>
      <c r="I18" s="245"/>
      <c r="J18" s="245"/>
      <c r="K18" s="246">
        <f t="shared" si="1"/>
        <v>0</v>
      </c>
      <c r="L18" s="244"/>
    </row>
    <row r="19" spans="1:12" ht="14.4" x14ac:dyDescent="0.3">
      <c r="A19" s="164">
        <v>18</v>
      </c>
      <c r="B19" s="304"/>
      <c r="C19" s="304"/>
      <c r="D19" s="244"/>
      <c r="E19" s="245"/>
      <c r="F19" s="245"/>
      <c r="G19" s="245"/>
      <c r="H19" s="245"/>
      <c r="I19" s="245"/>
      <c r="J19" s="245"/>
      <c r="K19" s="246">
        <f t="shared" si="1"/>
        <v>0</v>
      </c>
      <c r="L19" s="244"/>
    </row>
    <row r="20" spans="1:12" s="2" customFormat="1" ht="14.4" x14ac:dyDescent="0.3">
      <c r="A20" s="164">
        <v>19</v>
      </c>
      <c r="B20" s="243"/>
      <c r="C20" s="243"/>
      <c r="D20" s="244"/>
      <c r="E20" s="245"/>
      <c r="F20" s="245"/>
      <c r="G20" s="245"/>
      <c r="H20" s="245"/>
      <c r="I20" s="245"/>
      <c r="J20" s="245"/>
      <c r="K20" s="246">
        <f t="shared" si="1"/>
        <v>0</v>
      </c>
      <c r="L20" s="244"/>
    </row>
    <row r="21" spans="1:12" ht="14.4" x14ac:dyDescent="0.3">
      <c r="A21" s="164">
        <v>20</v>
      </c>
      <c r="B21" s="243"/>
      <c r="C21" s="243"/>
      <c r="D21" s="244"/>
      <c r="E21" s="245"/>
      <c r="F21" s="245"/>
      <c r="G21" s="245"/>
      <c r="H21" s="245"/>
      <c r="I21" s="245"/>
      <c r="J21" s="245"/>
      <c r="K21" s="246">
        <f t="shared" si="1"/>
        <v>0</v>
      </c>
      <c r="L21" s="244"/>
    </row>
    <row r="22" spans="1:12" ht="14.4" x14ac:dyDescent="0.3">
      <c r="A22" s="164">
        <v>21</v>
      </c>
      <c r="B22" s="243"/>
      <c r="C22" s="243"/>
      <c r="D22" s="244"/>
      <c r="E22" s="245"/>
      <c r="F22" s="245"/>
      <c r="G22" s="245"/>
      <c r="H22" s="245"/>
      <c r="I22" s="245"/>
      <c r="J22" s="245"/>
      <c r="K22" s="246">
        <f t="shared" si="1"/>
        <v>0</v>
      </c>
      <c r="L22" s="244"/>
    </row>
    <row r="23" spans="1:12" s="2" customFormat="1" ht="14.4" x14ac:dyDescent="0.3">
      <c r="A23" s="164">
        <v>22</v>
      </c>
      <c r="B23" s="287"/>
      <c r="C23" s="287"/>
      <c r="D23" s="244"/>
      <c r="E23" s="245"/>
      <c r="F23" s="245"/>
      <c r="G23" s="245"/>
      <c r="H23" s="245"/>
      <c r="I23" s="245"/>
      <c r="J23" s="245"/>
      <c r="K23" s="246">
        <f t="shared" si="1"/>
        <v>0</v>
      </c>
      <c r="L23" s="244"/>
    </row>
    <row r="24" spans="1:12" s="2" customFormat="1" ht="14.4" x14ac:dyDescent="0.3">
      <c r="A24" s="164">
        <v>23</v>
      </c>
      <c r="B24" s="243"/>
      <c r="C24" s="243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ht="14.4" x14ac:dyDescent="0.3">
      <c r="A25" s="164">
        <v>24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s="2" customFormat="1" ht="14.4" x14ac:dyDescent="0.3">
      <c r="A26" s="164">
        <v>25</v>
      </c>
      <c r="B26" s="243"/>
      <c r="C26" s="243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64">
        <v>26</v>
      </c>
      <c r="B27" s="243"/>
      <c r="C27" s="243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64">
        <v>27</v>
      </c>
      <c r="B28" s="243"/>
      <c r="C28" s="243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64">
        <v>28</v>
      </c>
      <c r="B29" s="243"/>
      <c r="C29" s="243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64">
        <v>29</v>
      </c>
      <c r="B30" s="243"/>
      <c r="C30" s="243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64">
        <v>30</v>
      </c>
      <c r="B31" s="243"/>
      <c r="C31" s="243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64">
        <v>31</v>
      </c>
      <c r="B32" s="243"/>
      <c r="C32" s="243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64">
        <v>32</v>
      </c>
      <c r="B33" s="243"/>
      <c r="C33" s="243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64">
        <v>33</v>
      </c>
      <c r="B34" s="243"/>
      <c r="C34" s="243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64">
        <v>34</v>
      </c>
      <c r="B35" s="243"/>
      <c r="C35" s="243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64">
        <v>35</v>
      </c>
      <c r="B36" s="243"/>
      <c r="C36" s="243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64">
        <v>36</v>
      </c>
      <c r="B37" s="243"/>
      <c r="C37" s="243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64">
        <v>37</v>
      </c>
      <c r="B38" s="243"/>
      <c r="C38" s="243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64">
        <v>38</v>
      </c>
      <c r="B39" s="243"/>
      <c r="C39" s="243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64">
        <v>39</v>
      </c>
      <c r="B40" s="243"/>
      <c r="C40" s="243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64">
        <v>40</v>
      </c>
      <c r="B41" s="243"/>
      <c r="C41" s="243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64">
        <v>41</v>
      </c>
      <c r="B42" s="243"/>
      <c r="C42" s="243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64">
        <v>42</v>
      </c>
      <c r="B43" s="243"/>
      <c r="C43" s="243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64">
        <v>43</v>
      </c>
      <c r="B44" s="243"/>
      <c r="C44" s="243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64">
        <v>44</v>
      </c>
      <c r="B45" s="243"/>
      <c r="C45" s="243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64">
        <v>45</v>
      </c>
      <c r="B46" s="243"/>
      <c r="C46" s="243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64">
        <v>46</v>
      </c>
      <c r="B47" s="243"/>
      <c r="C47" s="243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64">
        <v>47</v>
      </c>
      <c r="B48" s="243"/>
      <c r="C48" s="243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64">
        <v>48</v>
      </c>
      <c r="B49" s="243"/>
      <c r="C49" s="243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64">
        <v>49</v>
      </c>
      <c r="B50" s="243"/>
      <c r="C50" s="243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64">
        <v>50</v>
      </c>
      <c r="B51" s="243"/>
      <c r="C51" s="243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64">
        <v>51</v>
      </c>
      <c r="B52" s="243"/>
      <c r="C52" s="243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64">
        <v>52</v>
      </c>
      <c r="B53" s="243"/>
      <c r="C53" s="243"/>
      <c r="D53" s="244"/>
      <c r="E53" s="245"/>
      <c r="F53" s="245"/>
      <c r="G53" s="245"/>
      <c r="H53" s="245"/>
      <c r="I53" s="245"/>
      <c r="J53" s="245"/>
      <c r="K53" s="246">
        <f t="shared" si="1"/>
        <v>0</v>
      </c>
      <c r="L53" s="244"/>
    </row>
    <row r="54" spans="1:12" ht="14.4" x14ac:dyDescent="0.3">
      <c r="A54" s="164">
        <v>53</v>
      </c>
      <c r="B54" s="243"/>
      <c r="C54" s="243"/>
      <c r="D54" s="244"/>
      <c r="E54" s="245"/>
      <c r="F54" s="245"/>
      <c r="G54" s="245"/>
      <c r="H54" s="245"/>
      <c r="I54" s="245"/>
      <c r="J54" s="245"/>
      <c r="K54" s="246">
        <f t="shared" si="1"/>
        <v>0</v>
      </c>
      <c r="L54" s="244"/>
    </row>
    <row r="55" spans="1:12" ht="15" thickBot="1" x14ac:dyDescent="0.35">
      <c r="A55" s="164">
        <v>54</v>
      </c>
      <c r="B55" s="261"/>
      <c r="C55" s="261"/>
      <c r="D55" s="251"/>
      <c r="E55" s="252"/>
      <c r="F55" s="252"/>
      <c r="G55" s="252"/>
      <c r="H55" s="252"/>
      <c r="I55" s="252"/>
      <c r="J55" s="252"/>
      <c r="K55" s="253">
        <f t="shared" si="1"/>
        <v>0</v>
      </c>
      <c r="L55" s="251"/>
    </row>
  </sheetData>
  <sortState xmlns:xlrd2="http://schemas.microsoft.com/office/spreadsheetml/2017/richdata2" ref="A2:L13">
    <sortCondition descending="1" ref="K2:K13"/>
    <sortCondition ref="L2:L13"/>
    <sortCondition ref="D2:D13"/>
  </sortState>
  <printOptions gridLines="1"/>
  <pageMargins left="0.25" right="0.25" top="0.75" bottom="0.75" header="0.3" footer="0.3"/>
  <pageSetup scale="95" orientation="landscape" r:id="rId1"/>
  <headerFooter>
    <oddHeader>&amp;C&amp;"Cambria,Bold"Intermediate Day 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F14" sqref="F14"/>
    </sheetView>
  </sheetViews>
  <sheetFormatPr defaultRowHeight="13.8" x14ac:dyDescent="0.25"/>
  <cols>
    <col min="1" max="1" width="3.796875" customWidth="1"/>
    <col min="2" max="2" width="18.3984375" style="5" customWidth="1"/>
    <col min="3" max="3" width="13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60" customFormat="1" ht="14.4" x14ac:dyDescent="0.3">
      <c r="A1" s="306"/>
      <c r="B1" s="180" t="s">
        <v>0</v>
      </c>
      <c r="C1" s="180" t="s">
        <v>1</v>
      </c>
      <c r="D1" s="181" t="s">
        <v>2</v>
      </c>
      <c r="E1" s="180" t="s">
        <v>3</v>
      </c>
      <c r="F1" s="180" t="s">
        <v>4</v>
      </c>
      <c r="G1" s="180" t="s">
        <v>5</v>
      </c>
      <c r="H1" s="180" t="s">
        <v>6</v>
      </c>
      <c r="I1" s="180" t="s">
        <v>7</v>
      </c>
      <c r="J1" s="180" t="s">
        <v>33</v>
      </c>
      <c r="K1" s="307" t="s">
        <v>8</v>
      </c>
      <c r="L1" s="181" t="s">
        <v>9</v>
      </c>
    </row>
    <row r="2" spans="1:12" s="2" customFormat="1" ht="14.4" x14ac:dyDescent="0.3">
      <c r="A2" s="309">
        <v>1</v>
      </c>
      <c r="B2" s="311" t="s">
        <v>149</v>
      </c>
      <c r="C2" s="311" t="s">
        <v>215</v>
      </c>
      <c r="D2" s="218">
        <v>7.0601851851851847E-4</v>
      </c>
      <c r="E2" s="219">
        <v>15</v>
      </c>
      <c r="F2" s="219">
        <v>15</v>
      </c>
      <c r="G2" s="219">
        <v>15</v>
      </c>
      <c r="H2" s="219">
        <v>15</v>
      </c>
      <c r="I2" s="219">
        <v>15</v>
      </c>
      <c r="J2" s="219">
        <v>15</v>
      </c>
      <c r="K2" s="312">
        <f t="shared" ref="K2:K14" si="0">SUM(E2:J2)</f>
        <v>90</v>
      </c>
      <c r="L2" s="218">
        <v>2.3726851851851851E-3</v>
      </c>
    </row>
    <row r="3" spans="1:12" s="2" customFormat="1" ht="14.4" x14ac:dyDescent="0.3">
      <c r="A3" s="309">
        <v>2</v>
      </c>
      <c r="B3" s="311" t="s">
        <v>239</v>
      </c>
      <c r="C3" s="311" t="s">
        <v>268</v>
      </c>
      <c r="D3" s="218">
        <v>3.8194444444444446E-4</v>
      </c>
      <c r="E3" s="219">
        <v>15</v>
      </c>
      <c r="F3" s="219">
        <v>15</v>
      </c>
      <c r="G3" s="219">
        <v>15</v>
      </c>
      <c r="H3" s="219">
        <v>15</v>
      </c>
      <c r="I3" s="219">
        <v>15</v>
      </c>
      <c r="J3" s="219">
        <v>15</v>
      </c>
      <c r="K3" s="312">
        <f t="shared" si="0"/>
        <v>90</v>
      </c>
      <c r="L3" s="218">
        <v>2.5347222222222221E-3</v>
      </c>
    </row>
    <row r="4" spans="1:12" s="2" customFormat="1" ht="14.4" x14ac:dyDescent="0.3">
      <c r="A4" s="309">
        <v>3</v>
      </c>
      <c r="B4" s="311" t="s">
        <v>149</v>
      </c>
      <c r="C4" s="311" t="s">
        <v>266</v>
      </c>
      <c r="D4" s="315">
        <v>5.4398148148148144E-4</v>
      </c>
      <c r="E4" s="313">
        <v>15</v>
      </c>
      <c r="F4" s="313">
        <v>15</v>
      </c>
      <c r="G4" s="313">
        <v>15</v>
      </c>
      <c r="H4" s="313">
        <v>15</v>
      </c>
      <c r="I4" s="313">
        <v>15</v>
      </c>
      <c r="J4" s="313">
        <v>15</v>
      </c>
      <c r="K4" s="314">
        <f t="shared" si="0"/>
        <v>90</v>
      </c>
      <c r="L4" s="315">
        <v>2.7546296296296294E-3</v>
      </c>
    </row>
    <row r="5" spans="1:12" s="1" customFormat="1" ht="14.4" x14ac:dyDescent="0.3">
      <c r="A5" s="309">
        <v>4</v>
      </c>
      <c r="B5" s="311" t="s">
        <v>237</v>
      </c>
      <c r="C5" s="311" t="s">
        <v>265</v>
      </c>
      <c r="D5" s="218">
        <v>4.5138888888888887E-4</v>
      </c>
      <c r="E5" s="219">
        <v>15</v>
      </c>
      <c r="F5" s="219">
        <v>15</v>
      </c>
      <c r="G5" s="219">
        <v>15</v>
      </c>
      <c r="H5" s="219">
        <v>15</v>
      </c>
      <c r="I5" s="219">
        <v>15</v>
      </c>
      <c r="J5" s="219">
        <v>15</v>
      </c>
      <c r="K5" s="312">
        <f t="shared" si="0"/>
        <v>90</v>
      </c>
      <c r="L5" s="218">
        <v>3.1365740740740742E-3</v>
      </c>
    </row>
    <row r="6" spans="1:12" s="2" customFormat="1" ht="14.4" x14ac:dyDescent="0.3">
      <c r="A6" s="309">
        <v>5</v>
      </c>
      <c r="B6" s="311" t="s">
        <v>237</v>
      </c>
      <c r="C6" s="311" t="s">
        <v>238</v>
      </c>
      <c r="D6" s="218">
        <v>6.134259259259259E-4</v>
      </c>
      <c r="E6" s="219">
        <v>15</v>
      </c>
      <c r="F6" s="219">
        <v>15</v>
      </c>
      <c r="G6" s="219">
        <v>15</v>
      </c>
      <c r="H6" s="219">
        <v>15</v>
      </c>
      <c r="I6" s="219">
        <v>15</v>
      </c>
      <c r="J6" s="219">
        <v>15</v>
      </c>
      <c r="K6" s="312">
        <f t="shared" si="0"/>
        <v>90</v>
      </c>
      <c r="L6" s="218">
        <v>3.2060185185185186E-3</v>
      </c>
    </row>
    <row r="7" spans="1:12" ht="14.4" x14ac:dyDescent="0.3">
      <c r="A7" s="309">
        <v>6</v>
      </c>
      <c r="B7" s="311" t="s">
        <v>267</v>
      </c>
      <c r="C7" s="311" t="s">
        <v>69</v>
      </c>
      <c r="D7" s="218">
        <v>4.861111111111111E-4</v>
      </c>
      <c r="E7" s="219">
        <v>15</v>
      </c>
      <c r="F7" s="219">
        <v>15</v>
      </c>
      <c r="G7" s="219">
        <v>15</v>
      </c>
      <c r="H7" s="219">
        <v>15</v>
      </c>
      <c r="I7" s="219">
        <v>15</v>
      </c>
      <c r="J7" s="219">
        <v>15</v>
      </c>
      <c r="K7" s="312">
        <f t="shared" si="0"/>
        <v>90</v>
      </c>
      <c r="L7" s="218">
        <v>3.2407407407407406E-3</v>
      </c>
    </row>
    <row r="8" spans="1:12" s="1" customFormat="1" ht="14.4" x14ac:dyDescent="0.3">
      <c r="A8" s="309">
        <v>7</v>
      </c>
      <c r="B8" s="311" t="s">
        <v>269</v>
      </c>
      <c r="C8" s="311" t="s">
        <v>270</v>
      </c>
      <c r="D8" s="218">
        <v>2.7777777777777778E-4</v>
      </c>
      <c r="E8" s="219">
        <v>15</v>
      </c>
      <c r="F8" s="219">
        <v>15</v>
      </c>
      <c r="G8" s="219">
        <v>15</v>
      </c>
      <c r="H8" s="219">
        <v>15</v>
      </c>
      <c r="I8" s="219">
        <v>15</v>
      </c>
      <c r="J8" s="219">
        <v>0</v>
      </c>
      <c r="K8" s="312">
        <f t="shared" si="0"/>
        <v>75</v>
      </c>
      <c r="L8" s="218">
        <v>4.1666666666666666E-3</v>
      </c>
    </row>
    <row r="9" spans="1:12" s="1" customFormat="1" ht="14.4" x14ac:dyDescent="0.3">
      <c r="A9" s="309">
        <v>8</v>
      </c>
      <c r="B9" s="311" t="s">
        <v>264</v>
      </c>
      <c r="C9" s="311" t="s">
        <v>64</v>
      </c>
      <c r="D9" s="218">
        <v>3.3564814814814812E-4</v>
      </c>
      <c r="E9" s="219">
        <v>15</v>
      </c>
      <c r="F9" s="219">
        <v>15</v>
      </c>
      <c r="G9" s="219">
        <v>15</v>
      </c>
      <c r="H9" s="219">
        <v>15</v>
      </c>
      <c r="I9" s="219">
        <v>15</v>
      </c>
      <c r="J9" s="219">
        <v>0</v>
      </c>
      <c r="K9" s="312">
        <f t="shared" si="0"/>
        <v>75</v>
      </c>
      <c r="L9" s="218">
        <v>4.1666666666666666E-3</v>
      </c>
    </row>
    <row r="10" spans="1:12" s="2" customFormat="1" ht="14.4" x14ac:dyDescent="0.3">
      <c r="A10" s="309">
        <v>9</v>
      </c>
      <c r="B10" s="311" t="s">
        <v>239</v>
      </c>
      <c r="C10" s="311" t="s">
        <v>66</v>
      </c>
      <c r="D10" s="218">
        <v>4.2824074074074075E-4</v>
      </c>
      <c r="E10" s="219">
        <v>15</v>
      </c>
      <c r="F10" s="219">
        <v>15</v>
      </c>
      <c r="G10" s="219">
        <v>15</v>
      </c>
      <c r="H10" s="219">
        <v>15</v>
      </c>
      <c r="I10" s="219">
        <v>15</v>
      </c>
      <c r="J10" s="219">
        <v>0</v>
      </c>
      <c r="K10" s="312">
        <f t="shared" si="0"/>
        <v>75</v>
      </c>
      <c r="L10" s="218">
        <v>4.1666666666666666E-3</v>
      </c>
    </row>
    <row r="11" spans="1:12" s="2" customFormat="1" ht="14.4" x14ac:dyDescent="0.3">
      <c r="A11" s="309">
        <v>10</v>
      </c>
      <c r="B11" s="311" t="s">
        <v>239</v>
      </c>
      <c r="C11" s="311" t="s">
        <v>240</v>
      </c>
      <c r="D11" s="218">
        <v>5.2083333333333333E-4</v>
      </c>
      <c r="E11" s="219">
        <v>15</v>
      </c>
      <c r="F11" s="219">
        <v>15</v>
      </c>
      <c r="G11" s="219">
        <v>15</v>
      </c>
      <c r="H11" s="219">
        <v>15</v>
      </c>
      <c r="I11" s="219">
        <v>15</v>
      </c>
      <c r="J11" s="219">
        <v>0</v>
      </c>
      <c r="K11" s="312">
        <f t="shared" si="0"/>
        <v>75</v>
      </c>
      <c r="L11" s="218">
        <v>4.1666666666666666E-3</v>
      </c>
    </row>
    <row r="12" spans="1:12" s="2" customFormat="1" ht="14.4" x14ac:dyDescent="0.3">
      <c r="A12" s="309">
        <v>11</v>
      </c>
      <c r="B12" s="311" t="s">
        <v>257</v>
      </c>
      <c r="C12" s="311" t="s">
        <v>258</v>
      </c>
      <c r="D12" s="218">
        <v>5.3240740740740744E-4</v>
      </c>
      <c r="E12" s="219">
        <v>15</v>
      </c>
      <c r="F12" s="219">
        <v>15</v>
      </c>
      <c r="G12" s="219">
        <v>15</v>
      </c>
      <c r="H12" s="219">
        <v>15</v>
      </c>
      <c r="I12" s="219">
        <v>15</v>
      </c>
      <c r="J12" s="219">
        <v>0</v>
      </c>
      <c r="K12" s="312">
        <f t="shared" si="0"/>
        <v>75</v>
      </c>
      <c r="L12" s="218">
        <v>4.1666666666666666E-3</v>
      </c>
    </row>
    <row r="13" spans="1:12" s="2" customFormat="1" ht="14.4" x14ac:dyDescent="0.3">
      <c r="A13" s="309">
        <v>12</v>
      </c>
      <c r="B13" s="311" t="s">
        <v>237</v>
      </c>
      <c r="C13" s="311" t="s">
        <v>261</v>
      </c>
      <c r="D13" s="218">
        <v>1.1574074074074073E-3</v>
      </c>
      <c r="E13" s="219">
        <v>15</v>
      </c>
      <c r="F13" s="219">
        <v>15</v>
      </c>
      <c r="G13" s="219">
        <v>15</v>
      </c>
      <c r="H13" s="219">
        <v>0</v>
      </c>
      <c r="I13" s="219">
        <v>0</v>
      </c>
      <c r="J13" s="219">
        <v>0</v>
      </c>
      <c r="K13" s="312">
        <f t="shared" si="0"/>
        <v>45</v>
      </c>
      <c r="L13" s="218">
        <v>4.1666666666666666E-3</v>
      </c>
    </row>
    <row r="14" spans="1:12" s="2" customFormat="1" ht="14.4" x14ac:dyDescent="0.3">
      <c r="A14" s="309">
        <v>13</v>
      </c>
      <c r="B14" s="311"/>
      <c r="C14" s="311"/>
      <c r="D14" s="218"/>
      <c r="E14" s="219"/>
      <c r="F14" s="219"/>
      <c r="G14" s="219"/>
      <c r="H14" s="219"/>
      <c r="I14" s="219"/>
      <c r="J14" s="219"/>
      <c r="K14" s="312">
        <f t="shared" si="0"/>
        <v>0</v>
      </c>
      <c r="L14" s="218"/>
    </row>
    <row r="15" spans="1:12" s="1" customFormat="1" ht="14.4" x14ac:dyDescent="0.3">
      <c r="A15" s="309">
        <v>14</v>
      </c>
      <c r="B15" s="311"/>
      <c r="C15" s="311"/>
      <c r="D15" s="218"/>
      <c r="E15" s="219"/>
      <c r="F15" s="219"/>
      <c r="G15" s="219"/>
      <c r="H15" s="219"/>
      <c r="I15" s="219"/>
      <c r="J15" s="219"/>
      <c r="K15" s="312">
        <f t="shared" ref="K15:K19" si="1">SUM(E15:J15)</f>
        <v>0</v>
      </c>
      <c r="L15" s="218"/>
    </row>
    <row r="16" spans="1:12" ht="14.4" x14ac:dyDescent="0.3">
      <c r="A16" s="309">
        <v>15</v>
      </c>
      <c r="B16" s="311"/>
      <c r="C16" s="311"/>
      <c r="D16" s="315"/>
      <c r="E16" s="313"/>
      <c r="F16" s="313"/>
      <c r="G16" s="313"/>
      <c r="H16" s="313"/>
      <c r="I16" s="313"/>
      <c r="J16" s="313"/>
      <c r="K16" s="314">
        <f t="shared" si="1"/>
        <v>0</v>
      </c>
      <c r="L16" s="315"/>
    </row>
    <row r="17" spans="1:12" ht="14.4" x14ac:dyDescent="0.3">
      <c r="A17" s="309">
        <v>16</v>
      </c>
      <c r="B17" s="311"/>
      <c r="C17" s="311"/>
      <c r="D17" s="218"/>
      <c r="E17" s="219"/>
      <c r="F17" s="219"/>
      <c r="G17" s="219"/>
      <c r="H17" s="219"/>
      <c r="I17" s="219"/>
      <c r="J17" s="219"/>
      <c r="K17" s="312">
        <f t="shared" si="1"/>
        <v>0</v>
      </c>
      <c r="L17" s="218"/>
    </row>
    <row r="18" spans="1:12" ht="14.4" x14ac:dyDescent="0.3">
      <c r="A18" s="309">
        <v>17</v>
      </c>
      <c r="B18" s="311"/>
      <c r="C18" s="311"/>
      <c r="D18" s="218"/>
      <c r="E18" s="219"/>
      <c r="F18" s="219"/>
      <c r="G18" s="219"/>
      <c r="H18" s="219"/>
      <c r="I18" s="219"/>
      <c r="J18" s="219"/>
      <c r="K18" s="312">
        <f t="shared" si="1"/>
        <v>0</v>
      </c>
      <c r="L18" s="218"/>
    </row>
    <row r="19" spans="1:12" s="1" customFormat="1" ht="14.4" x14ac:dyDescent="0.3">
      <c r="A19" s="309">
        <v>18</v>
      </c>
      <c r="B19" s="316"/>
      <c r="C19" s="316"/>
      <c r="D19" s="218"/>
      <c r="E19" s="219"/>
      <c r="F19" s="219"/>
      <c r="G19" s="219"/>
      <c r="H19" s="219"/>
      <c r="I19" s="219"/>
      <c r="J19" s="219"/>
      <c r="K19" s="312">
        <f t="shared" si="1"/>
        <v>0</v>
      </c>
      <c r="L19" s="218"/>
    </row>
    <row r="20" spans="1:12" ht="14.4" x14ac:dyDescent="0.3">
      <c r="A20" s="309">
        <v>19</v>
      </c>
      <c r="B20" s="311"/>
      <c r="C20" s="311"/>
      <c r="D20" s="218"/>
      <c r="E20" s="219"/>
      <c r="F20" s="219"/>
      <c r="G20" s="219"/>
      <c r="H20" s="219"/>
      <c r="I20" s="219"/>
      <c r="J20" s="219"/>
      <c r="K20" s="312">
        <f t="shared" ref="K20:K31" si="2">SUM(E20:J20)</f>
        <v>0</v>
      </c>
      <c r="L20" s="218"/>
    </row>
    <row r="21" spans="1:12" s="2" customFormat="1" ht="14.4" x14ac:dyDescent="0.3">
      <c r="A21" s="309">
        <v>20</v>
      </c>
      <c r="B21" s="316"/>
      <c r="C21" s="316"/>
      <c r="D21" s="218"/>
      <c r="E21" s="219"/>
      <c r="F21" s="219"/>
      <c r="G21" s="219"/>
      <c r="H21" s="219"/>
      <c r="I21" s="219"/>
      <c r="J21" s="219"/>
      <c r="K21" s="312">
        <f t="shared" si="2"/>
        <v>0</v>
      </c>
      <c r="L21" s="218"/>
    </row>
    <row r="22" spans="1:12" ht="14.4" x14ac:dyDescent="0.3">
      <c r="A22" s="309">
        <v>21</v>
      </c>
      <c r="B22" s="311"/>
      <c r="C22" s="311"/>
      <c r="D22" s="218"/>
      <c r="E22" s="219"/>
      <c r="F22" s="219"/>
      <c r="G22" s="219"/>
      <c r="H22" s="219"/>
      <c r="I22" s="219"/>
      <c r="J22" s="219"/>
      <c r="K22" s="312">
        <f t="shared" si="2"/>
        <v>0</v>
      </c>
      <c r="L22" s="218"/>
    </row>
    <row r="23" spans="1:12" s="2" customFormat="1" ht="14.4" x14ac:dyDescent="0.3">
      <c r="A23" s="309">
        <v>22</v>
      </c>
      <c r="B23" s="311"/>
      <c r="C23" s="311"/>
      <c r="D23" s="218"/>
      <c r="E23" s="219"/>
      <c r="F23" s="219"/>
      <c r="G23" s="219"/>
      <c r="H23" s="219"/>
      <c r="I23" s="219"/>
      <c r="J23" s="219"/>
      <c r="K23" s="312">
        <f t="shared" si="2"/>
        <v>0</v>
      </c>
      <c r="L23" s="218"/>
    </row>
    <row r="24" spans="1:12" ht="14.4" x14ac:dyDescent="0.3">
      <c r="A24" s="309">
        <v>23</v>
      </c>
      <c r="B24" s="311"/>
      <c r="C24" s="311"/>
      <c r="D24" s="218"/>
      <c r="E24" s="219"/>
      <c r="F24" s="219"/>
      <c r="G24" s="219"/>
      <c r="H24" s="219"/>
      <c r="I24" s="219"/>
      <c r="J24" s="219"/>
      <c r="K24" s="312">
        <f t="shared" si="2"/>
        <v>0</v>
      </c>
      <c r="L24" s="218"/>
    </row>
    <row r="25" spans="1:12" ht="14.4" x14ac:dyDescent="0.3">
      <c r="A25" s="309">
        <v>24</v>
      </c>
      <c r="B25" s="311"/>
      <c r="C25" s="311"/>
      <c r="D25" s="218"/>
      <c r="E25" s="219"/>
      <c r="F25" s="219"/>
      <c r="G25" s="219"/>
      <c r="H25" s="219"/>
      <c r="I25" s="219"/>
      <c r="J25" s="219"/>
      <c r="K25" s="312">
        <f t="shared" si="2"/>
        <v>0</v>
      </c>
      <c r="L25" s="218"/>
    </row>
    <row r="26" spans="1:12" ht="14.4" x14ac:dyDescent="0.3">
      <c r="A26" s="309">
        <v>25</v>
      </c>
      <c r="B26" s="311"/>
      <c r="C26" s="311"/>
      <c r="D26" s="218"/>
      <c r="E26" s="219"/>
      <c r="F26" s="219"/>
      <c r="G26" s="219"/>
      <c r="H26" s="219"/>
      <c r="I26" s="219"/>
      <c r="J26" s="219"/>
      <c r="K26" s="312">
        <f t="shared" si="2"/>
        <v>0</v>
      </c>
      <c r="L26" s="218"/>
    </row>
    <row r="27" spans="1:12" ht="14.4" x14ac:dyDescent="0.3">
      <c r="A27" s="309">
        <v>26</v>
      </c>
      <c r="B27" s="311"/>
      <c r="C27" s="311"/>
      <c r="D27" s="218"/>
      <c r="E27" s="219"/>
      <c r="F27" s="219"/>
      <c r="G27" s="219"/>
      <c r="H27" s="219"/>
      <c r="I27" s="219"/>
      <c r="J27" s="219"/>
      <c r="K27" s="312">
        <f t="shared" si="2"/>
        <v>0</v>
      </c>
      <c r="L27" s="218"/>
    </row>
    <row r="28" spans="1:12" s="4" customFormat="1" ht="14.4" x14ac:dyDescent="0.3">
      <c r="A28" s="309">
        <v>27</v>
      </c>
      <c r="B28" s="311"/>
      <c r="C28" s="311"/>
      <c r="D28" s="315"/>
      <c r="E28" s="313"/>
      <c r="F28" s="313"/>
      <c r="G28" s="313"/>
      <c r="H28" s="313"/>
      <c r="I28" s="313"/>
      <c r="J28" s="313"/>
      <c r="K28" s="314">
        <f>SUM(E28:J28)</f>
        <v>0</v>
      </c>
      <c r="L28" s="315"/>
    </row>
    <row r="29" spans="1:12" ht="14.4" x14ac:dyDescent="0.3">
      <c r="A29" s="309">
        <v>28</v>
      </c>
      <c r="B29" s="311"/>
      <c r="C29" s="311"/>
      <c r="D29" s="218"/>
      <c r="E29" s="219"/>
      <c r="F29" s="219"/>
      <c r="G29" s="219"/>
      <c r="H29" s="219"/>
      <c r="I29" s="219"/>
      <c r="J29" s="219"/>
      <c r="K29" s="312">
        <f t="shared" si="2"/>
        <v>0</v>
      </c>
      <c r="L29" s="218"/>
    </row>
    <row r="30" spans="1:12" ht="14.4" x14ac:dyDescent="0.3">
      <c r="A30" s="309">
        <v>29</v>
      </c>
      <c r="B30" s="311"/>
      <c r="C30" s="311"/>
      <c r="D30" s="218"/>
      <c r="E30" s="219"/>
      <c r="F30" s="219"/>
      <c r="G30" s="219"/>
      <c r="H30" s="219"/>
      <c r="I30" s="219"/>
      <c r="J30" s="219"/>
      <c r="K30" s="312">
        <f t="shared" si="2"/>
        <v>0</v>
      </c>
      <c r="L30" s="218"/>
    </row>
    <row r="31" spans="1:12" ht="14.4" x14ac:dyDescent="0.3">
      <c r="A31" s="309">
        <v>30</v>
      </c>
      <c r="B31" s="311"/>
      <c r="C31" s="311"/>
      <c r="D31" s="218"/>
      <c r="E31" s="219"/>
      <c r="F31" s="219"/>
      <c r="G31" s="219"/>
      <c r="H31" s="219"/>
      <c r="I31" s="219"/>
      <c r="J31" s="219"/>
      <c r="K31" s="312">
        <f t="shared" si="2"/>
        <v>0</v>
      </c>
      <c r="L31" s="218"/>
    </row>
    <row r="32" spans="1:12" ht="14.4" x14ac:dyDescent="0.3">
      <c r="A32" s="309">
        <v>31</v>
      </c>
      <c r="B32" s="311"/>
      <c r="C32" s="311"/>
      <c r="D32" s="218"/>
      <c r="E32" s="219"/>
      <c r="F32" s="219"/>
      <c r="G32" s="219"/>
      <c r="H32" s="219"/>
      <c r="I32" s="219"/>
      <c r="J32" s="219"/>
      <c r="K32" s="312">
        <f t="shared" ref="K32:K55" si="3">SUM(E32:J32)</f>
        <v>0</v>
      </c>
      <c r="L32" s="218"/>
    </row>
    <row r="33" spans="1:12" ht="14.4" x14ac:dyDescent="0.3">
      <c r="A33" s="309">
        <v>32</v>
      </c>
      <c r="B33" s="311"/>
      <c r="C33" s="311"/>
      <c r="D33" s="218"/>
      <c r="E33" s="219"/>
      <c r="F33" s="219"/>
      <c r="G33" s="219"/>
      <c r="H33" s="219"/>
      <c r="I33" s="219"/>
      <c r="J33" s="219"/>
      <c r="K33" s="312">
        <f t="shared" si="3"/>
        <v>0</v>
      </c>
      <c r="L33" s="218"/>
    </row>
    <row r="34" spans="1:12" ht="14.4" x14ac:dyDescent="0.3">
      <c r="A34" s="309">
        <v>33</v>
      </c>
      <c r="B34" s="311"/>
      <c r="C34" s="311"/>
      <c r="D34" s="218"/>
      <c r="E34" s="219"/>
      <c r="F34" s="219"/>
      <c r="G34" s="219"/>
      <c r="H34" s="219"/>
      <c r="I34" s="219"/>
      <c r="J34" s="219"/>
      <c r="K34" s="312">
        <f t="shared" si="3"/>
        <v>0</v>
      </c>
      <c r="L34" s="218"/>
    </row>
    <row r="35" spans="1:12" ht="14.4" x14ac:dyDescent="0.3">
      <c r="A35" s="309">
        <v>34</v>
      </c>
      <c r="B35" s="311"/>
      <c r="C35" s="311"/>
      <c r="D35" s="218"/>
      <c r="E35" s="219"/>
      <c r="F35" s="219"/>
      <c r="G35" s="219"/>
      <c r="H35" s="219"/>
      <c r="I35" s="219"/>
      <c r="J35" s="219"/>
      <c r="K35" s="312">
        <f t="shared" si="3"/>
        <v>0</v>
      </c>
      <c r="L35" s="218"/>
    </row>
    <row r="36" spans="1:12" ht="14.4" x14ac:dyDescent="0.3">
      <c r="A36" s="309">
        <v>35</v>
      </c>
      <c r="B36" s="311"/>
      <c r="C36" s="311"/>
      <c r="D36" s="218"/>
      <c r="E36" s="219"/>
      <c r="F36" s="219"/>
      <c r="G36" s="219"/>
      <c r="H36" s="219"/>
      <c r="I36" s="219"/>
      <c r="J36" s="219"/>
      <c r="K36" s="312">
        <f t="shared" si="3"/>
        <v>0</v>
      </c>
      <c r="L36" s="218"/>
    </row>
    <row r="37" spans="1:12" ht="14.4" x14ac:dyDescent="0.3">
      <c r="A37" s="309">
        <v>36</v>
      </c>
      <c r="B37" s="311"/>
      <c r="C37" s="311"/>
      <c r="D37" s="218"/>
      <c r="E37" s="219"/>
      <c r="F37" s="219"/>
      <c r="G37" s="219"/>
      <c r="H37" s="219"/>
      <c r="I37" s="219"/>
      <c r="J37" s="219"/>
      <c r="K37" s="312">
        <f t="shared" si="3"/>
        <v>0</v>
      </c>
      <c r="L37" s="218"/>
    </row>
    <row r="38" spans="1:12" ht="14.4" x14ac:dyDescent="0.3">
      <c r="A38" s="309">
        <v>37</v>
      </c>
      <c r="B38" s="311"/>
      <c r="C38" s="311"/>
      <c r="D38" s="218"/>
      <c r="E38" s="219"/>
      <c r="F38" s="219"/>
      <c r="G38" s="219"/>
      <c r="H38" s="219"/>
      <c r="I38" s="219"/>
      <c r="J38" s="219"/>
      <c r="K38" s="312">
        <f t="shared" si="3"/>
        <v>0</v>
      </c>
      <c r="L38" s="218"/>
    </row>
    <row r="39" spans="1:12" ht="14.4" x14ac:dyDescent="0.3">
      <c r="A39" s="309">
        <v>38</v>
      </c>
      <c r="B39" s="311"/>
      <c r="C39" s="311"/>
      <c r="D39" s="218"/>
      <c r="E39" s="219"/>
      <c r="F39" s="219"/>
      <c r="G39" s="219"/>
      <c r="H39" s="219"/>
      <c r="I39" s="219"/>
      <c r="J39" s="219"/>
      <c r="K39" s="312">
        <f t="shared" si="3"/>
        <v>0</v>
      </c>
      <c r="L39" s="218"/>
    </row>
    <row r="40" spans="1:12" ht="14.4" x14ac:dyDescent="0.3">
      <c r="A40" s="309">
        <v>39</v>
      </c>
      <c r="B40" s="311"/>
      <c r="C40" s="311"/>
      <c r="D40" s="218"/>
      <c r="E40" s="219"/>
      <c r="F40" s="219"/>
      <c r="G40" s="219"/>
      <c r="H40" s="219"/>
      <c r="I40" s="219"/>
      <c r="J40" s="219"/>
      <c r="K40" s="312">
        <f t="shared" si="3"/>
        <v>0</v>
      </c>
      <c r="L40" s="218"/>
    </row>
    <row r="41" spans="1:12" ht="14.4" x14ac:dyDescent="0.3">
      <c r="A41" s="309">
        <v>40</v>
      </c>
      <c r="B41" s="311"/>
      <c r="C41" s="311"/>
      <c r="D41" s="218"/>
      <c r="E41" s="219"/>
      <c r="F41" s="219"/>
      <c r="G41" s="219"/>
      <c r="H41" s="219"/>
      <c r="I41" s="219"/>
      <c r="J41" s="219"/>
      <c r="K41" s="312">
        <f t="shared" si="3"/>
        <v>0</v>
      </c>
      <c r="L41" s="218"/>
    </row>
    <row r="42" spans="1:12" ht="14.4" x14ac:dyDescent="0.3">
      <c r="A42" s="309">
        <v>41</v>
      </c>
      <c r="B42" s="311"/>
      <c r="C42" s="311"/>
      <c r="D42" s="218"/>
      <c r="E42" s="219"/>
      <c r="F42" s="219"/>
      <c r="G42" s="219"/>
      <c r="H42" s="219"/>
      <c r="I42" s="219"/>
      <c r="J42" s="219"/>
      <c r="K42" s="312">
        <f t="shared" si="3"/>
        <v>0</v>
      </c>
      <c r="L42" s="218"/>
    </row>
    <row r="43" spans="1:12" ht="14.4" x14ac:dyDescent="0.3">
      <c r="A43" s="309">
        <v>42</v>
      </c>
      <c r="B43" s="311"/>
      <c r="C43" s="311"/>
      <c r="D43" s="218"/>
      <c r="E43" s="219"/>
      <c r="F43" s="219"/>
      <c r="G43" s="219"/>
      <c r="H43" s="219"/>
      <c r="I43" s="219"/>
      <c r="J43" s="219"/>
      <c r="K43" s="312">
        <f t="shared" si="3"/>
        <v>0</v>
      </c>
      <c r="L43" s="218"/>
    </row>
    <row r="44" spans="1:12" ht="14.4" x14ac:dyDescent="0.3">
      <c r="A44" s="309">
        <v>43</v>
      </c>
      <c r="B44" s="311"/>
      <c r="C44" s="311"/>
      <c r="D44" s="218"/>
      <c r="E44" s="219"/>
      <c r="F44" s="219"/>
      <c r="G44" s="219"/>
      <c r="H44" s="219"/>
      <c r="I44" s="219"/>
      <c r="J44" s="219"/>
      <c r="K44" s="312">
        <f t="shared" si="3"/>
        <v>0</v>
      </c>
      <c r="L44" s="218"/>
    </row>
    <row r="45" spans="1:12" ht="14.4" x14ac:dyDescent="0.3">
      <c r="A45" s="309">
        <v>44</v>
      </c>
      <c r="B45" s="311"/>
      <c r="C45" s="311"/>
      <c r="D45" s="218"/>
      <c r="E45" s="219"/>
      <c r="F45" s="219"/>
      <c r="G45" s="219"/>
      <c r="H45" s="219"/>
      <c r="I45" s="219"/>
      <c r="J45" s="219"/>
      <c r="K45" s="312">
        <f t="shared" si="3"/>
        <v>0</v>
      </c>
      <c r="L45" s="218"/>
    </row>
    <row r="46" spans="1:12" ht="14.4" x14ac:dyDescent="0.3">
      <c r="A46" s="309">
        <v>45</v>
      </c>
      <c r="B46" s="311"/>
      <c r="C46" s="311"/>
      <c r="D46" s="218"/>
      <c r="E46" s="219"/>
      <c r="F46" s="219"/>
      <c r="G46" s="219"/>
      <c r="H46" s="219"/>
      <c r="I46" s="219"/>
      <c r="J46" s="219"/>
      <c r="K46" s="312">
        <f t="shared" si="3"/>
        <v>0</v>
      </c>
      <c r="L46" s="218"/>
    </row>
    <row r="47" spans="1:12" ht="14.4" x14ac:dyDescent="0.3">
      <c r="A47" s="309">
        <v>46</v>
      </c>
      <c r="B47" s="311"/>
      <c r="C47" s="311"/>
      <c r="D47" s="218"/>
      <c r="E47" s="219"/>
      <c r="F47" s="219"/>
      <c r="G47" s="219"/>
      <c r="H47" s="219"/>
      <c r="I47" s="219"/>
      <c r="J47" s="219"/>
      <c r="K47" s="312">
        <f t="shared" si="3"/>
        <v>0</v>
      </c>
      <c r="L47" s="218"/>
    </row>
    <row r="48" spans="1:12" ht="14.4" x14ac:dyDescent="0.3">
      <c r="A48" s="309">
        <v>47</v>
      </c>
      <c r="B48" s="311"/>
      <c r="C48" s="311"/>
      <c r="D48" s="218"/>
      <c r="E48" s="219"/>
      <c r="F48" s="219"/>
      <c r="G48" s="219"/>
      <c r="H48" s="219"/>
      <c r="I48" s="219"/>
      <c r="J48" s="219"/>
      <c r="K48" s="312">
        <f t="shared" si="3"/>
        <v>0</v>
      </c>
      <c r="L48" s="218"/>
    </row>
    <row r="49" spans="1:12" ht="14.4" x14ac:dyDescent="0.3">
      <c r="A49" s="309">
        <v>48</v>
      </c>
      <c r="B49" s="311"/>
      <c r="C49" s="311"/>
      <c r="D49" s="218"/>
      <c r="E49" s="219"/>
      <c r="F49" s="219"/>
      <c r="G49" s="219"/>
      <c r="H49" s="219"/>
      <c r="I49" s="219"/>
      <c r="J49" s="219"/>
      <c r="K49" s="312">
        <f t="shared" si="3"/>
        <v>0</v>
      </c>
      <c r="L49" s="218"/>
    </row>
    <row r="50" spans="1:12" ht="14.4" x14ac:dyDescent="0.3">
      <c r="A50" s="309">
        <v>49</v>
      </c>
      <c r="B50" s="311"/>
      <c r="C50" s="311"/>
      <c r="D50" s="218"/>
      <c r="E50" s="219"/>
      <c r="F50" s="219"/>
      <c r="G50" s="219"/>
      <c r="H50" s="219"/>
      <c r="I50" s="219"/>
      <c r="J50" s="219"/>
      <c r="K50" s="312">
        <f t="shared" si="3"/>
        <v>0</v>
      </c>
      <c r="L50" s="218"/>
    </row>
    <row r="51" spans="1:12" ht="14.4" x14ac:dyDescent="0.3">
      <c r="A51" s="309">
        <v>50</v>
      </c>
      <c r="B51" s="311"/>
      <c r="C51" s="311"/>
      <c r="D51" s="218"/>
      <c r="E51" s="219"/>
      <c r="F51" s="219"/>
      <c r="G51" s="219"/>
      <c r="H51" s="219"/>
      <c r="I51" s="219"/>
      <c r="J51" s="219"/>
      <c r="K51" s="312">
        <f t="shared" si="3"/>
        <v>0</v>
      </c>
      <c r="L51" s="218"/>
    </row>
    <row r="52" spans="1:12" ht="14.4" x14ac:dyDescent="0.3">
      <c r="A52" s="309">
        <v>51</v>
      </c>
      <c r="B52" s="311"/>
      <c r="C52" s="311"/>
      <c r="D52" s="218"/>
      <c r="E52" s="219"/>
      <c r="F52" s="219"/>
      <c r="G52" s="219"/>
      <c r="H52" s="219"/>
      <c r="I52" s="219"/>
      <c r="J52" s="219"/>
      <c r="K52" s="312">
        <f t="shared" si="3"/>
        <v>0</v>
      </c>
      <c r="L52" s="218"/>
    </row>
    <row r="53" spans="1:12" ht="14.4" x14ac:dyDescent="0.3">
      <c r="A53" s="309">
        <v>52</v>
      </c>
      <c r="B53" s="311"/>
      <c r="C53" s="311"/>
      <c r="D53" s="218"/>
      <c r="E53" s="219"/>
      <c r="F53" s="219"/>
      <c r="G53" s="219"/>
      <c r="H53" s="219"/>
      <c r="I53" s="219"/>
      <c r="J53" s="219"/>
      <c r="K53" s="312">
        <f t="shared" si="3"/>
        <v>0</v>
      </c>
      <c r="L53" s="218"/>
    </row>
    <row r="54" spans="1:12" ht="14.4" x14ac:dyDescent="0.3">
      <c r="A54" s="309">
        <v>53</v>
      </c>
      <c r="B54" s="311"/>
      <c r="C54" s="311"/>
      <c r="D54" s="218"/>
      <c r="E54" s="219"/>
      <c r="F54" s="219"/>
      <c r="G54" s="219"/>
      <c r="H54" s="219"/>
      <c r="I54" s="219"/>
      <c r="J54" s="219"/>
      <c r="K54" s="312">
        <f t="shared" si="3"/>
        <v>0</v>
      </c>
      <c r="L54" s="218"/>
    </row>
    <row r="55" spans="1:12" ht="15" thickBot="1" x14ac:dyDescent="0.35">
      <c r="A55" s="310">
        <v>54</v>
      </c>
      <c r="B55" s="317"/>
      <c r="C55" s="317"/>
      <c r="D55" s="320"/>
      <c r="E55" s="318"/>
      <c r="F55" s="318"/>
      <c r="G55" s="318"/>
      <c r="H55" s="318"/>
      <c r="I55" s="318"/>
      <c r="J55" s="318"/>
      <c r="K55" s="319">
        <f t="shared" si="3"/>
        <v>0</v>
      </c>
      <c r="L55" s="320"/>
    </row>
  </sheetData>
  <sortState xmlns:xlrd2="http://schemas.microsoft.com/office/spreadsheetml/2017/richdata2" ref="A2:L13">
    <sortCondition descending="1" ref="K2:K13"/>
    <sortCondition ref="L2:L13"/>
    <sortCondition ref="D2:D13"/>
  </sortState>
  <printOptions gridLines="1"/>
  <pageMargins left="0.25" right="0.25" top="0.75" bottom="0.75" header="0.3" footer="0.3"/>
  <pageSetup fitToHeight="0" orientation="landscape" r:id="rId1"/>
  <headerFooter>
    <oddHeader>&amp;C&amp;"Cambria,Bold"&amp;K002060Intermediate Day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activeCell="D14" sqref="D14"/>
    </sheetView>
  </sheetViews>
  <sheetFormatPr defaultRowHeight="13.8" x14ac:dyDescent="0.25"/>
  <cols>
    <col min="1" max="1" width="2.8984375" customWidth="1"/>
    <col min="2" max="2" width="18.3984375" style="5" customWidth="1"/>
    <col min="3" max="3" width="12.89843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59" customFormat="1" ht="14.4" x14ac:dyDescent="0.3">
      <c r="A1" s="173"/>
      <c r="B1" s="174" t="s">
        <v>0</v>
      </c>
      <c r="C1" s="174" t="s">
        <v>1</v>
      </c>
      <c r="D1" s="175" t="s">
        <v>2</v>
      </c>
      <c r="E1" s="174" t="s">
        <v>3</v>
      </c>
      <c r="F1" s="174" t="s">
        <v>4</v>
      </c>
      <c r="G1" s="174" t="s">
        <v>5</v>
      </c>
      <c r="H1" s="174" t="s">
        <v>6</v>
      </c>
      <c r="I1" s="174" t="s">
        <v>7</v>
      </c>
      <c r="J1" s="174" t="s">
        <v>33</v>
      </c>
      <c r="K1" s="176" t="s">
        <v>8</v>
      </c>
      <c r="L1" s="175" t="s">
        <v>9</v>
      </c>
    </row>
    <row r="2" spans="1:12" s="1" customFormat="1" ht="14.4" x14ac:dyDescent="0.3">
      <c r="A2" s="164">
        <v>1</v>
      </c>
      <c r="B2" s="243" t="s">
        <v>239</v>
      </c>
      <c r="C2" s="243" t="s">
        <v>66</v>
      </c>
      <c r="D2" s="394">
        <v>2.8935185185185184E-4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14" si="0">SUM(E2:J2)</f>
        <v>90</v>
      </c>
      <c r="L2" s="244">
        <v>1.7013888888888888E-3</v>
      </c>
    </row>
    <row r="3" spans="1:12" s="2" customFormat="1" ht="14.4" x14ac:dyDescent="0.3">
      <c r="A3" s="164">
        <v>2</v>
      </c>
      <c r="B3" s="243" t="s">
        <v>267</v>
      </c>
      <c r="C3" s="243" t="s">
        <v>69</v>
      </c>
      <c r="D3" s="244">
        <v>5.5555555555555556E-4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2.1643518518518518E-3</v>
      </c>
    </row>
    <row r="4" spans="1:12" s="2" customFormat="1" ht="14.4" x14ac:dyDescent="0.3">
      <c r="A4" s="164">
        <v>3</v>
      </c>
      <c r="B4" s="243" t="s">
        <v>257</v>
      </c>
      <c r="C4" s="243" t="s">
        <v>258</v>
      </c>
      <c r="D4" s="244">
        <v>4.9768518518518521E-4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15</v>
      </c>
      <c r="K4" s="246">
        <f t="shared" si="0"/>
        <v>90</v>
      </c>
      <c r="L4" s="244">
        <v>2.5347222222222221E-3</v>
      </c>
    </row>
    <row r="5" spans="1:12" s="1" customFormat="1" ht="14.4" x14ac:dyDescent="0.3">
      <c r="A5" s="164">
        <v>4</v>
      </c>
      <c r="B5" s="243" t="s">
        <v>239</v>
      </c>
      <c r="C5" s="243" t="s">
        <v>268</v>
      </c>
      <c r="D5" s="244">
        <v>9.7222222222222219E-4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15</v>
      </c>
      <c r="K5" s="246">
        <f t="shared" si="0"/>
        <v>90</v>
      </c>
      <c r="L5" s="244">
        <v>2.685185185185185E-3</v>
      </c>
    </row>
    <row r="6" spans="1:12" s="2" customFormat="1" ht="14.4" x14ac:dyDescent="0.3">
      <c r="A6" s="164">
        <v>5</v>
      </c>
      <c r="B6" s="243" t="s">
        <v>149</v>
      </c>
      <c r="C6" s="243" t="s">
        <v>266</v>
      </c>
      <c r="D6" s="244">
        <v>2.8935185185185184E-4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15</v>
      </c>
      <c r="K6" s="246">
        <f t="shared" si="0"/>
        <v>90</v>
      </c>
      <c r="L6" s="244">
        <v>2.7430555555555554E-3</v>
      </c>
    </row>
    <row r="7" spans="1:12" s="1" customFormat="1" ht="14.4" x14ac:dyDescent="0.3">
      <c r="A7" s="164">
        <v>6</v>
      </c>
      <c r="B7" s="243" t="s">
        <v>237</v>
      </c>
      <c r="C7" s="243" t="s">
        <v>261</v>
      </c>
      <c r="D7" s="244">
        <v>3.8194444444444446E-4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15</v>
      </c>
      <c r="K7" s="246">
        <f t="shared" si="0"/>
        <v>90</v>
      </c>
      <c r="L7" s="244">
        <v>2.9398148148148148E-3</v>
      </c>
    </row>
    <row r="8" spans="1:12" s="2" customFormat="1" ht="14.4" x14ac:dyDescent="0.3">
      <c r="A8" s="164">
        <v>7</v>
      </c>
      <c r="B8" s="243" t="s">
        <v>237</v>
      </c>
      <c r="C8" s="243" t="s">
        <v>238</v>
      </c>
      <c r="D8" s="244">
        <v>3.9351851851851852E-4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15</v>
      </c>
      <c r="K8" s="246">
        <f t="shared" si="0"/>
        <v>90</v>
      </c>
      <c r="L8" s="244">
        <v>3.2407407407407406E-3</v>
      </c>
    </row>
    <row r="9" spans="1:12" s="1" customFormat="1" ht="14.4" x14ac:dyDescent="0.3">
      <c r="A9" s="164">
        <v>8</v>
      </c>
      <c r="B9" s="243" t="s">
        <v>264</v>
      </c>
      <c r="C9" s="243" t="s">
        <v>64</v>
      </c>
      <c r="D9" s="244">
        <v>3.4722222222222224E-4</v>
      </c>
      <c r="E9" s="245">
        <v>15</v>
      </c>
      <c r="F9" s="245">
        <v>15</v>
      </c>
      <c r="G9" s="245">
        <v>15</v>
      </c>
      <c r="H9" s="245">
        <v>15</v>
      </c>
      <c r="I9" s="245">
        <v>15</v>
      </c>
      <c r="J9" s="245">
        <v>15</v>
      </c>
      <c r="K9" s="246">
        <f t="shared" si="0"/>
        <v>90</v>
      </c>
      <c r="L9" s="244">
        <v>3.2638888888888891E-3</v>
      </c>
    </row>
    <row r="10" spans="1:12" s="2" customFormat="1" ht="14.4" x14ac:dyDescent="0.3">
      <c r="A10" s="164">
        <v>9</v>
      </c>
      <c r="B10" s="243" t="s">
        <v>149</v>
      </c>
      <c r="C10" s="243" t="s">
        <v>215</v>
      </c>
      <c r="D10" s="244">
        <v>1.6203703703703703E-3</v>
      </c>
      <c r="E10" s="245">
        <v>15</v>
      </c>
      <c r="F10" s="245">
        <v>15</v>
      </c>
      <c r="G10" s="245">
        <v>15</v>
      </c>
      <c r="H10" s="245">
        <v>15</v>
      </c>
      <c r="I10" s="245">
        <v>15</v>
      </c>
      <c r="J10" s="245">
        <v>5</v>
      </c>
      <c r="K10" s="246">
        <f t="shared" si="0"/>
        <v>80</v>
      </c>
      <c r="L10" s="244">
        <v>4.1666666666666666E-3</v>
      </c>
    </row>
    <row r="11" spans="1:12" s="1" customFormat="1" ht="14.4" x14ac:dyDescent="0.3">
      <c r="A11" s="164">
        <v>10</v>
      </c>
      <c r="B11" s="243" t="s">
        <v>269</v>
      </c>
      <c r="C11" s="243" t="s">
        <v>270</v>
      </c>
      <c r="D11" s="244">
        <v>5.7870370370370367E-4</v>
      </c>
      <c r="E11" s="245">
        <v>15</v>
      </c>
      <c r="F11" s="245">
        <v>15</v>
      </c>
      <c r="G11" s="245">
        <v>15</v>
      </c>
      <c r="H11" s="245">
        <v>15</v>
      </c>
      <c r="I11" s="245">
        <v>15</v>
      </c>
      <c r="J11" s="245">
        <v>0</v>
      </c>
      <c r="K11" s="246">
        <f t="shared" si="0"/>
        <v>75</v>
      </c>
      <c r="L11" s="244">
        <v>4.1666666666666666E-3</v>
      </c>
    </row>
    <row r="12" spans="1:12" s="2" customFormat="1" ht="14.4" x14ac:dyDescent="0.3">
      <c r="A12" s="164">
        <v>11</v>
      </c>
      <c r="B12" s="243" t="s">
        <v>237</v>
      </c>
      <c r="C12" s="243" t="s">
        <v>265</v>
      </c>
      <c r="D12" s="394">
        <v>6.2500000000000001E-4</v>
      </c>
      <c r="E12" s="245">
        <v>15</v>
      </c>
      <c r="F12" s="245">
        <v>15</v>
      </c>
      <c r="G12" s="245">
        <v>15</v>
      </c>
      <c r="H12" s="245">
        <v>15</v>
      </c>
      <c r="I12" s="245">
        <v>15</v>
      </c>
      <c r="J12" s="245">
        <v>0</v>
      </c>
      <c r="K12" s="246">
        <f t="shared" si="0"/>
        <v>75</v>
      </c>
      <c r="L12" s="244">
        <v>4.1666666666666666E-3</v>
      </c>
    </row>
    <row r="13" spans="1:12" s="1" customFormat="1" ht="14.4" x14ac:dyDescent="0.3">
      <c r="A13" s="164">
        <v>12</v>
      </c>
      <c r="B13" s="243" t="s">
        <v>239</v>
      </c>
      <c r="C13" s="243" t="s">
        <v>240</v>
      </c>
      <c r="D13" s="394" t="s">
        <v>312</v>
      </c>
      <c r="E13" s="245">
        <v>0</v>
      </c>
      <c r="F13" s="245">
        <v>0</v>
      </c>
      <c r="G13" s="245">
        <v>0</v>
      </c>
      <c r="H13" s="245">
        <v>0</v>
      </c>
      <c r="I13" s="245">
        <v>0</v>
      </c>
      <c r="J13" s="245">
        <v>0</v>
      </c>
      <c r="K13" s="246">
        <f t="shared" si="0"/>
        <v>0</v>
      </c>
      <c r="L13" s="244">
        <v>0</v>
      </c>
    </row>
    <row r="14" spans="1:12" s="1" customFormat="1" ht="14.4" x14ac:dyDescent="0.3">
      <c r="A14" s="164">
        <v>13</v>
      </c>
      <c r="B14" s="243"/>
      <c r="C14" s="243"/>
      <c r="D14" s="244"/>
      <c r="E14" s="245"/>
      <c r="F14" s="245"/>
      <c r="G14" s="245"/>
      <c r="H14" s="245"/>
      <c r="I14" s="245"/>
      <c r="J14" s="245"/>
      <c r="K14" s="246">
        <f t="shared" si="0"/>
        <v>0</v>
      </c>
      <c r="L14" s="244"/>
    </row>
    <row r="15" spans="1:12" s="2" customFormat="1" ht="14.4" x14ac:dyDescent="0.3">
      <c r="A15" s="164">
        <v>14</v>
      </c>
      <c r="B15" s="243"/>
      <c r="C15" s="243"/>
      <c r="D15" s="244"/>
      <c r="E15" s="245"/>
      <c r="F15" s="245"/>
      <c r="G15" s="245"/>
      <c r="H15" s="245"/>
      <c r="I15" s="245"/>
      <c r="J15" s="245"/>
      <c r="K15" s="246">
        <f t="shared" ref="K15:K18" si="1">SUM(E15:J15)</f>
        <v>0</v>
      </c>
      <c r="L15" s="244"/>
    </row>
    <row r="16" spans="1:12" s="1" customFormat="1" ht="14.4" x14ac:dyDescent="0.3">
      <c r="A16" s="164">
        <v>15</v>
      </c>
      <c r="B16" s="243"/>
      <c r="C16" s="243"/>
      <c r="D16" s="244"/>
      <c r="E16" s="245"/>
      <c r="F16" s="245"/>
      <c r="G16" s="245"/>
      <c r="H16" s="245"/>
      <c r="I16" s="245"/>
      <c r="J16" s="245"/>
      <c r="K16" s="246">
        <f t="shared" si="1"/>
        <v>0</v>
      </c>
      <c r="L16" s="244"/>
    </row>
    <row r="17" spans="1:12" s="2" customFormat="1" ht="14.4" x14ac:dyDescent="0.3">
      <c r="A17" s="164">
        <v>16</v>
      </c>
      <c r="B17" s="243"/>
      <c r="C17" s="243"/>
      <c r="D17" s="244"/>
      <c r="E17" s="245"/>
      <c r="F17" s="245"/>
      <c r="G17" s="245"/>
      <c r="H17" s="245"/>
      <c r="I17" s="245"/>
      <c r="J17" s="245"/>
      <c r="K17" s="246">
        <f t="shared" si="1"/>
        <v>0</v>
      </c>
      <c r="L17" s="244"/>
    </row>
    <row r="18" spans="1:12" ht="14.4" x14ac:dyDescent="0.3">
      <c r="A18" s="164">
        <v>17</v>
      </c>
      <c r="B18" s="243"/>
      <c r="C18" s="243"/>
      <c r="D18" s="244"/>
      <c r="E18" s="245"/>
      <c r="F18" s="245"/>
      <c r="G18" s="245"/>
      <c r="H18" s="245"/>
      <c r="I18" s="245"/>
      <c r="J18" s="245"/>
      <c r="K18" s="246">
        <f t="shared" si="1"/>
        <v>0</v>
      </c>
      <c r="L18" s="244"/>
    </row>
    <row r="19" spans="1:12" s="2" customFormat="1" ht="14.4" x14ac:dyDescent="0.3">
      <c r="A19" s="164">
        <v>18</v>
      </c>
      <c r="B19" s="287"/>
      <c r="C19" s="287"/>
      <c r="D19" s="244"/>
      <c r="E19" s="245"/>
      <c r="F19" s="245"/>
      <c r="G19" s="245"/>
      <c r="H19" s="245"/>
      <c r="I19" s="245"/>
      <c r="J19" s="245"/>
      <c r="K19" s="246">
        <f t="shared" ref="K19:K31" si="2">SUM(E19:J19)</f>
        <v>0</v>
      </c>
      <c r="L19" s="244"/>
    </row>
    <row r="20" spans="1:12" ht="14.4" x14ac:dyDescent="0.3">
      <c r="A20" s="164">
        <v>19</v>
      </c>
      <c r="B20" s="243"/>
      <c r="C20" s="243"/>
      <c r="D20" s="244"/>
      <c r="E20" s="245"/>
      <c r="F20" s="245"/>
      <c r="G20" s="245"/>
      <c r="H20" s="245"/>
      <c r="I20" s="245"/>
      <c r="J20" s="245"/>
      <c r="K20" s="246">
        <f t="shared" si="2"/>
        <v>0</v>
      </c>
      <c r="L20" s="244"/>
    </row>
    <row r="21" spans="1:12" s="2" customFormat="1" ht="14.4" x14ac:dyDescent="0.3">
      <c r="A21" s="164">
        <v>20</v>
      </c>
      <c r="B21" s="304"/>
      <c r="C21" s="304"/>
      <c r="D21" s="244"/>
      <c r="E21" s="245"/>
      <c r="F21" s="245"/>
      <c r="G21" s="245"/>
      <c r="H21" s="245"/>
      <c r="I21" s="245"/>
      <c r="J21" s="245"/>
      <c r="K21" s="246">
        <f t="shared" si="2"/>
        <v>0</v>
      </c>
      <c r="L21" s="244"/>
    </row>
    <row r="22" spans="1:12" ht="14.4" x14ac:dyDescent="0.3">
      <c r="A22" s="164">
        <v>21</v>
      </c>
      <c r="B22" s="243"/>
      <c r="C22" s="243"/>
      <c r="D22" s="244"/>
      <c r="E22" s="245"/>
      <c r="F22" s="245"/>
      <c r="G22" s="245"/>
      <c r="H22" s="245"/>
      <c r="I22" s="245"/>
      <c r="J22" s="245"/>
      <c r="K22" s="246">
        <f t="shared" si="2"/>
        <v>0</v>
      </c>
      <c r="L22" s="244"/>
    </row>
    <row r="23" spans="1:12" s="2" customFormat="1" ht="14.4" x14ac:dyDescent="0.3">
      <c r="A23" s="164">
        <v>22</v>
      </c>
      <c r="B23" s="243"/>
      <c r="C23" s="243"/>
      <c r="D23" s="244"/>
      <c r="E23" s="245"/>
      <c r="F23" s="245"/>
      <c r="G23" s="245"/>
      <c r="H23" s="245"/>
      <c r="I23" s="245"/>
      <c r="J23" s="245"/>
      <c r="K23" s="246">
        <f t="shared" si="2"/>
        <v>0</v>
      </c>
      <c r="L23" s="244"/>
    </row>
    <row r="24" spans="1:12" ht="14.4" x14ac:dyDescent="0.3">
      <c r="A24" s="164">
        <v>23</v>
      </c>
      <c r="B24" s="243"/>
      <c r="C24" s="243"/>
      <c r="D24" s="244"/>
      <c r="E24" s="245"/>
      <c r="F24" s="245"/>
      <c r="G24" s="245"/>
      <c r="H24" s="245"/>
      <c r="I24" s="245"/>
      <c r="J24" s="245"/>
      <c r="K24" s="246">
        <f t="shared" si="2"/>
        <v>0</v>
      </c>
      <c r="L24" s="244"/>
    </row>
    <row r="25" spans="1:12" s="2" customFormat="1" ht="14.4" x14ac:dyDescent="0.3">
      <c r="A25" s="164">
        <v>24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6">
        <f t="shared" si="2"/>
        <v>0</v>
      </c>
      <c r="L25" s="244"/>
    </row>
    <row r="26" spans="1:12" ht="14.4" x14ac:dyDescent="0.3">
      <c r="A26" s="164">
        <v>25</v>
      </c>
      <c r="B26" s="243"/>
      <c r="C26" s="243"/>
      <c r="D26" s="244"/>
      <c r="E26" s="245"/>
      <c r="F26" s="245"/>
      <c r="G26" s="245"/>
      <c r="H26" s="245"/>
      <c r="I26" s="245"/>
      <c r="J26" s="245"/>
      <c r="K26" s="246">
        <f t="shared" si="2"/>
        <v>0</v>
      </c>
      <c r="L26" s="244"/>
    </row>
    <row r="27" spans="1:12" ht="14.4" x14ac:dyDescent="0.3">
      <c r="A27" s="164">
        <v>26</v>
      </c>
      <c r="B27" s="243"/>
      <c r="C27" s="243"/>
      <c r="D27" s="244"/>
      <c r="E27" s="245"/>
      <c r="F27" s="245"/>
      <c r="G27" s="245"/>
      <c r="H27" s="245"/>
      <c r="I27" s="245"/>
      <c r="J27" s="245"/>
      <c r="K27" s="246">
        <f t="shared" si="2"/>
        <v>0</v>
      </c>
      <c r="L27" s="244"/>
    </row>
    <row r="28" spans="1:12" ht="14.4" x14ac:dyDescent="0.3">
      <c r="A28" s="164">
        <v>27</v>
      </c>
      <c r="B28" s="243"/>
      <c r="C28" s="243"/>
      <c r="D28" s="244"/>
      <c r="E28" s="245"/>
      <c r="F28" s="245"/>
      <c r="G28" s="245"/>
      <c r="H28" s="245"/>
      <c r="I28" s="245"/>
      <c r="J28" s="245"/>
      <c r="K28" s="246">
        <f t="shared" si="2"/>
        <v>0</v>
      </c>
      <c r="L28" s="244"/>
    </row>
    <row r="29" spans="1:12" ht="14.4" x14ac:dyDescent="0.3">
      <c r="A29" s="164">
        <v>28</v>
      </c>
      <c r="B29" s="243"/>
      <c r="C29" s="243"/>
      <c r="D29" s="244"/>
      <c r="E29" s="245"/>
      <c r="F29" s="245"/>
      <c r="G29" s="245"/>
      <c r="H29" s="245"/>
      <c r="I29" s="245"/>
      <c r="J29" s="245"/>
      <c r="K29" s="246">
        <f t="shared" si="2"/>
        <v>0</v>
      </c>
      <c r="L29" s="244"/>
    </row>
    <row r="30" spans="1:12" ht="14.4" x14ac:dyDescent="0.3">
      <c r="A30" s="164">
        <v>29</v>
      </c>
      <c r="B30" s="243"/>
      <c r="C30" s="243"/>
      <c r="D30" s="244"/>
      <c r="E30" s="245"/>
      <c r="F30" s="245"/>
      <c r="G30" s="245"/>
      <c r="H30" s="245"/>
      <c r="I30" s="245"/>
      <c r="J30" s="245"/>
      <c r="K30" s="246">
        <f t="shared" si="2"/>
        <v>0</v>
      </c>
      <c r="L30" s="244"/>
    </row>
    <row r="31" spans="1:12" ht="14.4" x14ac:dyDescent="0.3">
      <c r="A31" s="164">
        <v>30</v>
      </c>
      <c r="B31" s="243"/>
      <c r="C31" s="243"/>
      <c r="D31" s="244"/>
      <c r="E31" s="245"/>
      <c r="F31" s="245"/>
      <c r="G31" s="245"/>
      <c r="H31" s="245"/>
      <c r="I31" s="245"/>
      <c r="J31" s="245"/>
      <c r="K31" s="246">
        <f t="shared" si="2"/>
        <v>0</v>
      </c>
      <c r="L31" s="244"/>
    </row>
    <row r="32" spans="1:12" ht="14.4" x14ac:dyDescent="0.3">
      <c r="A32" s="164">
        <v>31</v>
      </c>
      <c r="B32" s="243"/>
      <c r="C32" s="243"/>
      <c r="D32" s="244"/>
      <c r="E32" s="245"/>
      <c r="F32" s="245"/>
      <c r="G32" s="245"/>
      <c r="H32" s="245"/>
      <c r="I32" s="245"/>
      <c r="J32" s="245"/>
      <c r="K32" s="246">
        <f t="shared" ref="K32:K55" si="3">SUM(E32:J32)</f>
        <v>0</v>
      </c>
      <c r="L32" s="244"/>
    </row>
    <row r="33" spans="1:12" ht="14.4" x14ac:dyDescent="0.3">
      <c r="A33" s="164">
        <v>32</v>
      </c>
      <c r="B33" s="243"/>
      <c r="C33" s="243"/>
      <c r="D33" s="244"/>
      <c r="E33" s="245"/>
      <c r="F33" s="245"/>
      <c r="G33" s="245"/>
      <c r="H33" s="245"/>
      <c r="I33" s="245"/>
      <c r="J33" s="245"/>
      <c r="K33" s="246">
        <f t="shared" si="3"/>
        <v>0</v>
      </c>
      <c r="L33" s="244"/>
    </row>
    <row r="34" spans="1:12" ht="14.4" x14ac:dyDescent="0.3">
      <c r="A34" s="164">
        <v>33</v>
      </c>
      <c r="B34" s="243"/>
      <c r="C34" s="243"/>
      <c r="D34" s="244"/>
      <c r="E34" s="245"/>
      <c r="F34" s="245"/>
      <c r="G34" s="245"/>
      <c r="H34" s="245"/>
      <c r="I34" s="245"/>
      <c r="J34" s="245"/>
      <c r="K34" s="246">
        <f t="shared" si="3"/>
        <v>0</v>
      </c>
      <c r="L34" s="244"/>
    </row>
    <row r="35" spans="1:12" ht="14.4" x14ac:dyDescent="0.3">
      <c r="A35" s="164">
        <v>34</v>
      </c>
      <c r="B35" s="243"/>
      <c r="C35" s="243"/>
      <c r="D35" s="244"/>
      <c r="E35" s="245"/>
      <c r="F35" s="245"/>
      <c r="G35" s="245"/>
      <c r="H35" s="245"/>
      <c r="I35" s="245"/>
      <c r="J35" s="245"/>
      <c r="K35" s="246">
        <f t="shared" si="3"/>
        <v>0</v>
      </c>
      <c r="L35" s="244"/>
    </row>
    <row r="36" spans="1:12" ht="14.4" x14ac:dyDescent="0.3">
      <c r="A36" s="164">
        <v>35</v>
      </c>
      <c r="B36" s="243"/>
      <c r="C36" s="243"/>
      <c r="D36" s="244"/>
      <c r="E36" s="245"/>
      <c r="F36" s="245"/>
      <c r="G36" s="245"/>
      <c r="H36" s="245"/>
      <c r="I36" s="245"/>
      <c r="J36" s="245"/>
      <c r="K36" s="246">
        <f t="shared" si="3"/>
        <v>0</v>
      </c>
      <c r="L36" s="244"/>
    </row>
    <row r="37" spans="1:12" ht="14.4" x14ac:dyDescent="0.3">
      <c r="A37" s="164">
        <v>36</v>
      </c>
      <c r="B37" s="243"/>
      <c r="C37" s="243"/>
      <c r="D37" s="244"/>
      <c r="E37" s="245"/>
      <c r="F37" s="245"/>
      <c r="G37" s="245"/>
      <c r="H37" s="245"/>
      <c r="I37" s="245"/>
      <c r="J37" s="245"/>
      <c r="K37" s="246">
        <f t="shared" si="3"/>
        <v>0</v>
      </c>
      <c r="L37" s="244"/>
    </row>
    <row r="38" spans="1:12" ht="14.4" x14ac:dyDescent="0.3">
      <c r="A38" s="164">
        <v>37</v>
      </c>
      <c r="B38" s="243"/>
      <c r="C38" s="243"/>
      <c r="D38" s="244"/>
      <c r="E38" s="245"/>
      <c r="F38" s="245"/>
      <c r="G38" s="245"/>
      <c r="H38" s="245"/>
      <c r="I38" s="245"/>
      <c r="J38" s="245"/>
      <c r="K38" s="246">
        <f t="shared" si="3"/>
        <v>0</v>
      </c>
      <c r="L38" s="244"/>
    </row>
    <row r="39" spans="1:12" ht="14.4" x14ac:dyDescent="0.3">
      <c r="A39" s="164">
        <v>38</v>
      </c>
      <c r="B39" s="243"/>
      <c r="C39" s="243"/>
      <c r="D39" s="244"/>
      <c r="E39" s="245"/>
      <c r="F39" s="245"/>
      <c r="G39" s="245"/>
      <c r="H39" s="245"/>
      <c r="I39" s="245"/>
      <c r="J39" s="245"/>
      <c r="K39" s="246">
        <f t="shared" si="3"/>
        <v>0</v>
      </c>
      <c r="L39" s="244"/>
    </row>
    <row r="40" spans="1:12" ht="14.4" x14ac:dyDescent="0.3">
      <c r="A40" s="164">
        <v>39</v>
      </c>
      <c r="B40" s="243"/>
      <c r="C40" s="243"/>
      <c r="D40" s="244"/>
      <c r="E40" s="245"/>
      <c r="F40" s="245"/>
      <c r="G40" s="245"/>
      <c r="H40" s="245"/>
      <c r="I40" s="245"/>
      <c r="J40" s="245"/>
      <c r="K40" s="246">
        <f t="shared" si="3"/>
        <v>0</v>
      </c>
      <c r="L40" s="244"/>
    </row>
    <row r="41" spans="1:12" ht="14.4" x14ac:dyDescent="0.3">
      <c r="A41" s="164">
        <v>40</v>
      </c>
      <c r="B41" s="243"/>
      <c r="C41" s="243"/>
      <c r="D41" s="244"/>
      <c r="E41" s="245"/>
      <c r="F41" s="245"/>
      <c r="G41" s="245"/>
      <c r="H41" s="245"/>
      <c r="I41" s="245"/>
      <c r="J41" s="245"/>
      <c r="K41" s="246">
        <f t="shared" si="3"/>
        <v>0</v>
      </c>
      <c r="L41" s="244"/>
    </row>
    <row r="42" spans="1:12" ht="14.4" x14ac:dyDescent="0.3">
      <c r="A42" s="164">
        <v>41</v>
      </c>
      <c r="B42" s="243"/>
      <c r="C42" s="243"/>
      <c r="D42" s="244"/>
      <c r="E42" s="245"/>
      <c r="F42" s="245"/>
      <c r="G42" s="245"/>
      <c r="H42" s="245"/>
      <c r="I42" s="245"/>
      <c r="J42" s="245"/>
      <c r="K42" s="246">
        <f t="shared" si="3"/>
        <v>0</v>
      </c>
      <c r="L42" s="244"/>
    </row>
    <row r="43" spans="1:12" ht="14.4" x14ac:dyDescent="0.3">
      <c r="A43" s="164">
        <v>42</v>
      </c>
      <c r="B43" s="243"/>
      <c r="C43" s="243"/>
      <c r="D43" s="244"/>
      <c r="E43" s="245"/>
      <c r="F43" s="245"/>
      <c r="G43" s="245"/>
      <c r="H43" s="245"/>
      <c r="I43" s="245"/>
      <c r="J43" s="245"/>
      <c r="K43" s="246">
        <f t="shared" si="3"/>
        <v>0</v>
      </c>
      <c r="L43" s="244"/>
    </row>
    <row r="44" spans="1:12" ht="14.4" x14ac:dyDescent="0.3">
      <c r="A44" s="164">
        <v>43</v>
      </c>
      <c r="B44" s="243"/>
      <c r="C44" s="243"/>
      <c r="D44" s="244"/>
      <c r="E44" s="245"/>
      <c r="F44" s="245"/>
      <c r="G44" s="245"/>
      <c r="H44" s="245"/>
      <c r="I44" s="245"/>
      <c r="J44" s="245"/>
      <c r="K44" s="246">
        <f t="shared" si="3"/>
        <v>0</v>
      </c>
      <c r="L44" s="244"/>
    </row>
    <row r="45" spans="1:12" ht="14.4" x14ac:dyDescent="0.3">
      <c r="A45" s="164">
        <v>44</v>
      </c>
      <c r="B45" s="243"/>
      <c r="C45" s="243"/>
      <c r="D45" s="244"/>
      <c r="E45" s="245"/>
      <c r="F45" s="245"/>
      <c r="G45" s="245"/>
      <c r="H45" s="245"/>
      <c r="I45" s="245"/>
      <c r="J45" s="245"/>
      <c r="K45" s="246">
        <f t="shared" si="3"/>
        <v>0</v>
      </c>
      <c r="L45" s="244"/>
    </row>
    <row r="46" spans="1:12" ht="14.4" x14ac:dyDescent="0.3">
      <c r="A46" s="164">
        <v>45</v>
      </c>
      <c r="B46" s="243"/>
      <c r="C46" s="243"/>
      <c r="D46" s="244"/>
      <c r="E46" s="245"/>
      <c r="F46" s="245"/>
      <c r="G46" s="245"/>
      <c r="H46" s="245"/>
      <c r="I46" s="245"/>
      <c r="J46" s="245"/>
      <c r="K46" s="246">
        <f t="shared" si="3"/>
        <v>0</v>
      </c>
      <c r="L46" s="244"/>
    </row>
    <row r="47" spans="1:12" ht="14.4" x14ac:dyDescent="0.3">
      <c r="A47" s="164">
        <v>46</v>
      </c>
      <c r="B47" s="243"/>
      <c r="C47" s="243"/>
      <c r="D47" s="244"/>
      <c r="E47" s="245"/>
      <c r="F47" s="245"/>
      <c r="G47" s="245"/>
      <c r="H47" s="245"/>
      <c r="I47" s="245"/>
      <c r="J47" s="245"/>
      <c r="K47" s="246">
        <f t="shared" si="3"/>
        <v>0</v>
      </c>
      <c r="L47" s="244"/>
    </row>
    <row r="48" spans="1:12" ht="14.4" x14ac:dyDescent="0.3">
      <c r="A48" s="164">
        <v>47</v>
      </c>
      <c r="B48" s="243"/>
      <c r="C48" s="243"/>
      <c r="D48" s="244"/>
      <c r="E48" s="245"/>
      <c r="F48" s="245"/>
      <c r="G48" s="245"/>
      <c r="H48" s="245"/>
      <c r="I48" s="245"/>
      <c r="J48" s="245"/>
      <c r="K48" s="246">
        <f t="shared" si="3"/>
        <v>0</v>
      </c>
      <c r="L48" s="244"/>
    </row>
    <row r="49" spans="1:12" ht="14.4" x14ac:dyDescent="0.3">
      <c r="A49" s="164">
        <v>48</v>
      </c>
      <c r="B49" s="243"/>
      <c r="C49" s="243"/>
      <c r="D49" s="244"/>
      <c r="E49" s="245"/>
      <c r="F49" s="245"/>
      <c r="G49" s="245"/>
      <c r="H49" s="245"/>
      <c r="I49" s="245"/>
      <c r="J49" s="245"/>
      <c r="K49" s="246">
        <f t="shared" si="3"/>
        <v>0</v>
      </c>
      <c r="L49" s="244"/>
    </row>
    <row r="50" spans="1:12" ht="14.4" x14ac:dyDescent="0.3">
      <c r="A50" s="164">
        <v>49</v>
      </c>
      <c r="B50" s="243"/>
      <c r="C50" s="243"/>
      <c r="D50" s="244"/>
      <c r="E50" s="245"/>
      <c r="F50" s="245"/>
      <c r="G50" s="245"/>
      <c r="H50" s="245"/>
      <c r="I50" s="245"/>
      <c r="J50" s="245"/>
      <c r="K50" s="246">
        <f t="shared" si="3"/>
        <v>0</v>
      </c>
      <c r="L50" s="244"/>
    </row>
    <row r="51" spans="1:12" ht="14.4" x14ac:dyDescent="0.3">
      <c r="A51" s="164">
        <v>50</v>
      </c>
      <c r="B51" s="243"/>
      <c r="C51" s="243"/>
      <c r="D51" s="244"/>
      <c r="E51" s="245"/>
      <c r="F51" s="245"/>
      <c r="G51" s="245"/>
      <c r="H51" s="245"/>
      <c r="I51" s="245"/>
      <c r="J51" s="245"/>
      <c r="K51" s="246">
        <f t="shared" si="3"/>
        <v>0</v>
      </c>
      <c r="L51" s="244"/>
    </row>
    <row r="52" spans="1:12" ht="14.4" x14ac:dyDescent="0.3">
      <c r="A52" s="164">
        <v>51</v>
      </c>
      <c r="B52" s="243"/>
      <c r="C52" s="243"/>
      <c r="D52" s="244"/>
      <c r="E52" s="245"/>
      <c r="F52" s="245"/>
      <c r="G52" s="245"/>
      <c r="H52" s="245"/>
      <c r="I52" s="245"/>
      <c r="J52" s="245"/>
      <c r="K52" s="246">
        <f t="shared" si="3"/>
        <v>0</v>
      </c>
      <c r="L52" s="244"/>
    </row>
    <row r="53" spans="1:12" ht="14.4" x14ac:dyDescent="0.3">
      <c r="A53" s="164">
        <v>52</v>
      </c>
      <c r="B53" s="243"/>
      <c r="C53" s="243"/>
      <c r="D53" s="244"/>
      <c r="E53" s="245"/>
      <c r="F53" s="245"/>
      <c r="G53" s="245"/>
      <c r="H53" s="245"/>
      <c r="I53" s="245"/>
      <c r="J53" s="245"/>
      <c r="K53" s="246">
        <f t="shared" si="3"/>
        <v>0</v>
      </c>
      <c r="L53" s="244"/>
    </row>
    <row r="54" spans="1:12" ht="14.4" x14ac:dyDescent="0.3">
      <c r="A54" s="164">
        <v>53</v>
      </c>
      <c r="B54" s="243"/>
      <c r="C54" s="243"/>
      <c r="D54" s="244"/>
      <c r="E54" s="245"/>
      <c r="F54" s="245"/>
      <c r="G54" s="245"/>
      <c r="H54" s="245"/>
      <c r="I54" s="245"/>
      <c r="J54" s="245"/>
      <c r="K54" s="246">
        <f t="shared" si="3"/>
        <v>0</v>
      </c>
      <c r="L54" s="244"/>
    </row>
    <row r="55" spans="1:12" ht="15" thickBot="1" x14ac:dyDescent="0.35">
      <c r="A55" s="184">
        <v>54</v>
      </c>
      <c r="B55" s="261"/>
      <c r="C55" s="261"/>
      <c r="D55" s="251"/>
      <c r="E55" s="252"/>
      <c r="F55" s="252"/>
      <c r="G55" s="252"/>
      <c r="H55" s="252"/>
      <c r="I55" s="252"/>
      <c r="J55" s="252"/>
      <c r="K55" s="253">
        <f t="shared" si="3"/>
        <v>0</v>
      </c>
      <c r="L55" s="251"/>
    </row>
  </sheetData>
  <sortState xmlns:xlrd2="http://schemas.microsoft.com/office/spreadsheetml/2017/richdata2" ref="A2:L13">
    <sortCondition descending="1" ref="K2:K13"/>
    <sortCondition ref="L2:L13"/>
    <sortCondition ref="D2:D13"/>
  </sortState>
  <printOptions headings="1" gridLines="1"/>
  <pageMargins left="0.7" right="0.7" top="0.75" bottom="0.75" header="0.3" footer="0.3"/>
  <pageSetup scale="62" orientation="landscape" r:id="rId1"/>
  <headerFooter>
    <oddHeader>&amp;CIntermediate Day 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showWhiteSpace="0" zoomScale="96" zoomScaleNormal="96" zoomScalePageLayoutView="90" workbookViewId="0">
      <pane ySplit="1" topLeftCell="A2" activePane="bottomLeft" state="frozen"/>
      <selection pane="bottomLeft" sqref="A1:R13"/>
    </sheetView>
  </sheetViews>
  <sheetFormatPr defaultRowHeight="13.8" x14ac:dyDescent="0.25"/>
  <cols>
    <col min="1" max="1" width="4.19921875" customWidth="1"/>
    <col min="2" max="2" width="17.69921875" style="158" customWidth="1"/>
    <col min="3" max="3" width="10.09765625" style="158" customWidth="1"/>
    <col min="4" max="4" width="10.59765625" style="106" customWidth="1"/>
    <col min="5" max="5" width="9" style="106"/>
    <col min="6" max="6" width="8.296875" style="106" customWidth="1"/>
    <col min="7" max="7" width="0.5" style="106" customWidth="1"/>
    <col min="8" max="8" width="12" style="112" customWidth="1"/>
    <col min="9" max="9" width="11.69921875" style="37" customWidth="1"/>
    <col min="10" max="10" width="11.5" style="37" customWidth="1"/>
    <col min="11" max="11" width="10.296875" style="37" customWidth="1"/>
    <col min="12" max="12" width="0.296875" style="37" customWidth="1"/>
    <col min="13" max="13" width="10.59765625" style="13" customWidth="1"/>
    <col min="14" max="14" width="11.3984375" style="106" customWidth="1"/>
    <col min="15" max="15" width="9" style="106"/>
    <col min="16" max="16" width="9.59765625" style="106" customWidth="1"/>
    <col min="17" max="17" width="9.296875" style="106" hidden="1" customWidth="1"/>
    <col min="18" max="18" width="9" style="112"/>
  </cols>
  <sheetData>
    <row r="1" spans="1:18" s="4" customFormat="1" ht="14.4" x14ac:dyDescent="0.3">
      <c r="A1" s="194"/>
      <c r="B1" s="199" t="s">
        <v>0</v>
      </c>
      <c r="C1" s="199" t="s">
        <v>1</v>
      </c>
      <c r="D1" s="321" t="s">
        <v>10</v>
      </c>
      <c r="E1" s="321" t="s">
        <v>11</v>
      </c>
      <c r="F1" s="321" t="s">
        <v>17</v>
      </c>
      <c r="G1" s="242" t="s">
        <v>45</v>
      </c>
      <c r="H1" s="242" t="s">
        <v>12</v>
      </c>
      <c r="I1" s="308" t="s">
        <v>13</v>
      </c>
      <c r="J1" s="197" t="s">
        <v>14</v>
      </c>
      <c r="K1" s="197" t="s">
        <v>18</v>
      </c>
      <c r="L1" s="196" t="s">
        <v>46</v>
      </c>
      <c r="M1" s="196" t="s">
        <v>19</v>
      </c>
      <c r="N1" s="321" t="s">
        <v>15</v>
      </c>
      <c r="O1" s="321" t="s">
        <v>16</v>
      </c>
      <c r="P1" s="321" t="s">
        <v>20</v>
      </c>
      <c r="Q1" s="242" t="s">
        <v>47</v>
      </c>
      <c r="R1" s="242" t="s">
        <v>9</v>
      </c>
    </row>
    <row r="2" spans="1:18" s="8" customFormat="1" ht="14.4" x14ac:dyDescent="0.3">
      <c r="A2" s="194">
        <v>1</v>
      </c>
      <c r="B2" s="322" t="str">
        <f>'INT 1'!B2</f>
        <v>John Stottlemyre</v>
      </c>
      <c r="C2" s="322" t="str">
        <f>'INT 1'!C2</f>
        <v>Gus 1</v>
      </c>
      <c r="D2" s="323">
        <f>VLOOKUP(C2,'INT 1'!$C$2:$D$55,2,FALSE)</f>
        <v>4.1666666666666669E-4</v>
      </c>
      <c r="E2" s="323">
        <f>VLOOKUP(C2,'INT 2'!$C$2:$D$55,2,FALSE)</f>
        <v>3.8194444444444446E-4</v>
      </c>
      <c r="F2" s="323">
        <f>VLOOKUP(C2,'INT 3'!$C$2:$D$55,2,FALSE)</f>
        <v>9.7222222222222219E-4</v>
      </c>
      <c r="G2" s="244">
        <v>8.3333333333333301E-2</v>
      </c>
      <c r="H2" s="244">
        <f t="shared" ref="H2:H13" si="0">SUM(D2:G2)</f>
        <v>8.5104166666666634E-2</v>
      </c>
      <c r="I2" s="324">
        <f>VLOOKUP(C2,'INT 1'!$C$2:$K$55,9,FALSE)</f>
        <v>90</v>
      </c>
      <c r="J2" s="246">
        <f>VLOOKUP(C2,'INT 2'!$C$2:$K$55,9,FALSE)</f>
        <v>90</v>
      </c>
      <c r="K2" s="246">
        <f>VLOOKUP(C2,'INT 3'!$C$2:$K$55,9,FALSE)</f>
        <v>90</v>
      </c>
      <c r="L2" s="245">
        <v>0</v>
      </c>
      <c r="M2" s="325">
        <f t="shared" ref="M2:M13" si="1">SUM(I2:K2)</f>
        <v>270</v>
      </c>
      <c r="N2" s="323">
        <v>2.650462962962963E-3</v>
      </c>
      <c r="O2" s="323">
        <f>VLOOKUP(C2,'INT 2'!$C$2:$L$55,10,FALSE)</f>
        <v>2.5347222222222221E-3</v>
      </c>
      <c r="P2" s="323">
        <f>VLOOKUP(C2,'INT 3'!$C$2:$L$55,10,FALSE)</f>
        <v>2.685185185185185E-3</v>
      </c>
      <c r="Q2" s="244">
        <v>8.3333333333333301E-2</v>
      </c>
      <c r="R2" s="244">
        <f t="shared" ref="R2:R13" si="2">SUM(N2:Q2)</f>
        <v>9.1203703703703676E-2</v>
      </c>
    </row>
    <row r="3" spans="1:18" s="9" customFormat="1" ht="14.4" x14ac:dyDescent="0.3">
      <c r="A3" s="194">
        <v>2</v>
      </c>
      <c r="B3" s="322" t="str">
        <f>'INT 1'!B3</f>
        <v>Kaden Kinder</v>
      </c>
      <c r="C3" s="322" t="str">
        <f>'INT 1'!C3</f>
        <v>Harkers Tip</v>
      </c>
      <c r="D3" s="323">
        <f>VLOOKUP(C3,'INT 1'!$C$2:$D$55,2,FALSE)</f>
        <v>3.7037037037037035E-4</v>
      </c>
      <c r="E3" s="323">
        <f>VLOOKUP(C3,'INT 2'!$C$2:$D$55,2,FALSE)</f>
        <v>5.4398148148148144E-4</v>
      </c>
      <c r="F3" s="323">
        <f>VLOOKUP(C3,'INT 3'!$C$2:$D$55,2,FALSE)</f>
        <v>2.8935185185185184E-4</v>
      </c>
      <c r="G3" s="244">
        <v>8.3333333333333301E-2</v>
      </c>
      <c r="H3" s="244">
        <f t="shared" si="0"/>
        <v>8.4537037037037008E-2</v>
      </c>
      <c r="I3" s="324">
        <f>VLOOKUP(C3,'INT 1'!$C$2:$K$55,9,FALSE)</f>
        <v>90</v>
      </c>
      <c r="J3" s="246">
        <f>VLOOKUP(C3,'INT 2'!$C$2:$K$55,9,FALSE)</f>
        <v>90</v>
      </c>
      <c r="K3" s="246">
        <f>VLOOKUP(C3,'INT 3'!$C$2:$K$55,9,FALSE)</f>
        <v>90</v>
      </c>
      <c r="L3" s="245">
        <v>0</v>
      </c>
      <c r="M3" s="325">
        <f t="shared" si="1"/>
        <v>270</v>
      </c>
      <c r="N3" s="323">
        <f>VLOOKUP(C3,'INT 1'!$C$2:$L$55,10,FALSE)</f>
        <v>2.8703703703703703E-3</v>
      </c>
      <c r="O3" s="323">
        <f>VLOOKUP(C3,'INT 2'!$C$2:$L$55,10,FALSE)</f>
        <v>2.7546296296296294E-3</v>
      </c>
      <c r="P3" s="323">
        <f>VLOOKUP(C3,'INT 3'!$C$2:$L$55,10,FALSE)</f>
        <v>2.7430555555555554E-3</v>
      </c>
      <c r="Q3" s="244">
        <v>0.33333333333333398</v>
      </c>
      <c r="R3" s="244">
        <f t="shared" si="2"/>
        <v>0.34170138888888951</v>
      </c>
    </row>
    <row r="4" spans="1:18" s="7" customFormat="1" ht="14.4" x14ac:dyDescent="0.3">
      <c r="A4" s="194">
        <v>3</v>
      </c>
      <c r="B4" s="322" t="str">
        <f>'INT 1'!B4</f>
        <v>Leonard Morrow</v>
      </c>
      <c r="C4" s="322" t="str">
        <f>'INT 1'!C4</f>
        <v>Gus</v>
      </c>
      <c r="D4" s="323">
        <f>VLOOKUP(C4,'INT 1'!$C$2:$D$55,2,FALSE)</f>
        <v>4.3981481481481481E-4</v>
      </c>
      <c r="E4" s="323">
        <f>VLOOKUP(C4,'INT 2'!$C$2:$D$55,2,FALSE)</f>
        <v>3.3564814814814812E-4</v>
      </c>
      <c r="F4" s="323">
        <f>VLOOKUP(C4,'INT 3'!$C$2:$D$55,2,FALSE)</f>
        <v>3.4722222222222224E-4</v>
      </c>
      <c r="G4" s="244">
        <v>0</v>
      </c>
      <c r="H4" s="244">
        <f t="shared" si="0"/>
        <v>1.1226851851851851E-3</v>
      </c>
      <c r="I4" s="324">
        <f>VLOOKUP(C4,'INT 1'!$C$2:$K$55,9,FALSE)</f>
        <v>90</v>
      </c>
      <c r="J4" s="246">
        <f>VLOOKUP(C4,'INT 2'!$C$2:$K$55,9,FALSE)</f>
        <v>75</v>
      </c>
      <c r="K4" s="246">
        <f>VLOOKUP(C4,'INT 3'!$C$2:$K$55,9,FALSE)</f>
        <v>90</v>
      </c>
      <c r="L4" s="245">
        <v>0</v>
      </c>
      <c r="M4" s="325">
        <f t="shared" si="1"/>
        <v>255</v>
      </c>
      <c r="N4" s="323">
        <f>VLOOKUP(C4,'INT 1'!$C$2:$L$55,10,FALSE)</f>
        <v>4.8611111111111112E-3</v>
      </c>
      <c r="O4" s="323">
        <f>VLOOKUP(C4,'INT 2'!$C$2:$L$55,10,FALSE)</f>
        <v>4.1666666666666666E-3</v>
      </c>
      <c r="P4" s="323">
        <f>VLOOKUP(C4,'INT 3'!$C$2:$L$55,10,FALSE)</f>
        <v>3.2638888888888891E-3</v>
      </c>
      <c r="Q4" s="244">
        <v>0.375</v>
      </c>
      <c r="R4" s="244">
        <f t="shared" si="2"/>
        <v>0.38729166666666665</v>
      </c>
    </row>
    <row r="5" spans="1:18" s="2" customFormat="1" ht="14.4" x14ac:dyDescent="0.3">
      <c r="A5" s="194">
        <v>4</v>
      </c>
      <c r="B5" s="322" t="str">
        <f>'INT 1'!B9</f>
        <v>Connie Emerson</v>
      </c>
      <c r="C5" s="322" t="str">
        <f>'INT 1'!C9</f>
        <v>Bill</v>
      </c>
      <c r="D5" s="323">
        <f>VLOOKUP(C5,'INT 1'!$C$2:$D$55,2,FALSE)</f>
        <v>8.564814814814815E-4</v>
      </c>
      <c r="E5" s="323">
        <f>VLOOKUP(C5,'INT 2'!$C$2:$D$55,2,FALSE)</f>
        <v>4.861111111111111E-4</v>
      </c>
      <c r="F5" s="323">
        <f>VLOOKUP(C5,'INT 3'!$C$2:$D$55,2,FALSE)</f>
        <v>5.5555555555555556E-4</v>
      </c>
      <c r="G5" s="244">
        <v>8.3333333333333301E-2</v>
      </c>
      <c r="H5" s="244">
        <f t="shared" si="0"/>
        <v>8.523148148148145E-2</v>
      </c>
      <c r="I5" s="324">
        <f>VLOOKUP(C5,'INT 1'!$C$2:$K$55,9,FALSE)</f>
        <v>75</v>
      </c>
      <c r="J5" s="246">
        <f>VLOOKUP(C5,'INT 2'!$C$2:$K$55,9,FALSE)</f>
        <v>90</v>
      </c>
      <c r="K5" s="246">
        <f>VLOOKUP(C5,'INT 3'!$C$2:$K$55,9,FALSE)</f>
        <v>90</v>
      </c>
      <c r="L5" s="245">
        <v>0</v>
      </c>
      <c r="M5" s="325">
        <f t="shared" si="1"/>
        <v>255</v>
      </c>
      <c r="N5" s="323">
        <f>VLOOKUP(C5,'INT 1'!$C$2:$L$55,10,FALSE)</f>
        <v>4.8611111111111112E-3</v>
      </c>
      <c r="O5" s="323">
        <f>VLOOKUP(C5,'INT 2'!$C$2:$L$55,10,FALSE)</f>
        <v>3.2407407407407406E-3</v>
      </c>
      <c r="P5" s="323">
        <f>VLOOKUP(C5,'INT 3'!$C$2:$L$55,10,FALSE)</f>
        <v>2.1643518518518518E-3</v>
      </c>
      <c r="Q5" s="244">
        <v>0.58333333333333404</v>
      </c>
      <c r="R5" s="244">
        <f t="shared" si="2"/>
        <v>0.59359953703703772</v>
      </c>
    </row>
    <row r="6" spans="1:18" s="7" customFormat="1" ht="14.4" x14ac:dyDescent="0.3">
      <c r="A6" s="194">
        <v>5</v>
      </c>
      <c r="B6" s="322" t="str">
        <f>'INT 1'!B8</f>
        <v>Erby Chandler</v>
      </c>
      <c r="C6" s="322" t="str">
        <f>'INT 1'!C8</f>
        <v>Nan</v>
      </c>
      <c r="D6" s="323">
        <f>VLOOKUP(C6,'INT 1'!$C$2:$D$55,2,FALSE)</f>
        <v>6.3657407407407413E-4</v>
      </c>
      <c r="E6" s="323">
        <f>VLOOKUP(C6,'INT 2'!$C$2:$D$55,2,FALSE)</f>
        <v>6.134259259259259E-4</v>
      </c>
      <c r="F6" s="323">
        <f>VLOOKUP(C6,'INT 3'!$C$2:$D$55,2,FALSE)</f>
        <v>3.9351851851851852E-4</v>
      </c>
      <c r="G6" s="244">
        <v>0</v>
      </c>
      <c r="H6" s="244">
        <f t="shared" si="0"/>
        <v>1.6435185185185185E-3</v>
      </c>
      <c r="I6" s="324">
        <f>VLOOKUP(C6,'INT 1'!$C$2:$K$55,9,FALSE)</f>
        <v>75</v>
      </c>
      <c r="J6" s="246">
        <f>VLOOKUP(C6,'INT 2'!$C$2:$K$55,9,FALSE)</f>
        <v>90</v>
      </c>
      <c r="K6" s="246">
        <f>VLOOKUP(C6,'INT 3'!$C$2:$K$55,9,FALSE)</f>
        <v>90</v>
      </c>
      <c r="L6" s="245">
        <v>0</v>
      </c>
      <c r="M6" s="325">
        <f t="shared" si="1"/>
        <v>255</v>
      </c>
      <c r="N6" s="323">
        <f>VLOOKUP(C6,'INT 1'!$C$2:$L$55,10,FALSE)</f>
        <v>4.8611111111111112E-3</v>
      </c>
      <c r="O6" s="323">
        <f>VLOOKUP(C6,'INT 2'!$C$2:$L$55,10,FALSE)</f>
        <v>3.2060185185185186E-3</v>
      </c>
      <c r="P6" s="323">
        <f>VLOOKUP(C6,'INT 3'!$C$2:$L$55,10,FALSE)</f>
        <v>3.2407407407407406E-3</v>
      </c>
      <c r="Q6" s="244">
        <v>0.91666666666666696</v>
      </c>
      <c r="R6" s="244">
        <f t="shared" si="2"/>
        <v>0.92797453703703736</v>
      </c>
    </row>
    <row r="7" spans="1:18" s="2" customFormat="1" ht="14.4" x14ac:dyDescent="0.3">
      <c r="A7" s="194">
        <v>6</v>
      </c>
      <c r="B7" s="322" t="str">
        <f>'INT 1'!B5</f>
        <v>Kaden Kinder</v>
      </c>
      <c r="C7" s="322" t="str">
        <f>'INT 1'!C5</f>
        <v>Sam</v>
      </c>
      <c r="D7" s="323">
        <f>VLOOKUP(C7,'INT 1'!$C$2:$D$55,2,FALSE)</f>
        <v>2.5462962962962961E-4</v>
      </c>
      <c r="E7" s="323">
        <f>VLOOKUP(C7,'INT 2'!$C$2:$D$55,2,FALSE)</f>
        <v>7.0601851851851847E-4</v>
      </c>
      <c r="F7" s="323">
        <f>VLOOKUP(C7,'INT 3'!$C$2:$D$55,2,FALSE)</f>
        <v>1.6203703703703703E-3</v>
      </c>
      <c r="G7" s="244">
        <v>0</v>
      </c>
      <c r="H7" s="244">
        <f t="shared" si="0"/>
        <v>2.5810185185185185E-3</v>
      </c>
      <c r="I7" s="324">
        <f>VLOOKUP(C7,'INT 1'!$C$2:$K$55,9,FALSE)</f>
        <v>75</v>
      </c>
      <c r="J7" s="246">
        <f>VLOOKUP(C7,'INT 2'!$C$2:$K$55,9,FALSE)</f>
        <v>90</v>
      </c>
      <c r="K7" s="246">
        <f>VLOOKUP(C7,'INT 3'!$C$2:$K$55,9,FALSE)</f>
        <v>80</v>
      </c>
      <c r="L7" s="245">
        <v>0</v>
      </c>
      <c r="M7" s="325">
        <f t="shared" si="1"/>
        <v>245</v>
      </c>
      <c r="N7" s="323">
        <f>VLOOKUP(C7,'INT 1'!$C$2:$L$55,10,FALSE)</f>
        <v>4.8611111111111112E-3</v>
      </c>
      <c r="O7" s="323">
        <f>VLOOKUP(C7,'INT 2'!$C$2:$L$55,10,FALSE)</f>
        <v>2.3726851851851851E-3</v>
      </c>
      <c r="P7" s="323">
        <f>VLOOKUP(C7,'INT 3'!$C$2:$L$55,10,FALSE)</f>
        <v>4.1666666666666666E-3</v>
      </c>
      <c r="Q7" s="244">
        <v>4.1666666666666699E-2</v>
      </c>
      <c r="R7" s="244">
        <f t="shared" si="2"/>
        <v>5.3067129629629659E-2</v>
      </c>
    </row>
    <row r="8" spans="1:18" s="7" customFormat="1" ht="14.4" x14ac:dyDescent="0.3">
      <c r="A8" s="194">
        <v>7</v>
      </c>
      <c r="B8" s="322" t="str">
        <f>'INT 1'!B6</f>
        <v>Wayne Hunter</v>
      </c>
      <c r="C8" s="322" t="str">
        <f>'INT 1'!C6</f>
        <v>Major</v>
      </c>
      <c r="D8" s="323">
        <f>VLOOKUP(C8,'INT 1'!$C$2:$D$55,2,FALSE)</f>
        <v>3.4722222222222224E-4</v>
      </c>
      <c r="E8" s="323">
        <f>VLOOKUP(C8,'INT 2'!$C$2:$D$55,2,FALSE)</f>
        <v>5.3240740740740744E-4</v>
      </c>
      <c r="F8" s="323">
        <f>VLOOKUP(C8,'INT 3'!$C$2:$D$55,2,FALSE)</f>
        <v>4.9768518518518521E-4</v>
      </c>
      <c r="G8" s="244">
        <v>0</v>
      </c>
      <c r="H8" s="244">
        <f t="shared" si="0"/>
        <v>1.3773148148148149E-3</v>
      </c>
      <c r="I8" s="324">
        <f>VLOOKUP(C8,'INT 1'!$C$2:$K$55,9,FALSE)</f>
        <v>75</v>
      </c>
      <c r="J8" s="246">
        <f>VLOOKUP(C8,'INT 2'!$C$2:$K$55,9,FALSE)</f>
        <v>75</v>
      </c>
      <c r="K8" s="246">
        <f>VLOOKUP(C8,'INT 3'!$C$2:$K$55,9,FALSE)</f>
        <v>90</v>
      </c>
      <c r="L8" s="245">
        <v>0</v>
      </c>
      <c r="M8" s="325">
        <f t="shared" si="1"/>
        <v>240</v>
      </c>
      <c r="N8" s="323">
        <f>VLOOKUP(C8,'INT 1'!$C$2:$L$55,10,FALSE)</f>
        <v>4.8611111111111112E-3</v>
      </c>
      <c r="O8" s="323">
        <f>VLOOKUP(C8,'INT 2'!$C$2:$L$55,10,FALSE)</f>
        <v>4.1666666666666666E-3</v>
      </c>
      <c r="P8" s="323">
        <f>VLOOKUP(C8,'INT 3'!$C$2:$L$55,10,FALSE)</f>
        <v>2.5347222222222221E-3</v>
      </c>
      <c r="Q8" s="244">
        <v>0.125</v>
      </c>
      <c r="R8" s="244">
        <f t="shared" si="2"/>
        <v>0.1365625</v>
      </c>
    </row>
    <row r="9" spans="1:18" s="2" customFormat="1" ht="14.4" x14ac:dyDescent="0.3">
      <c r="A9" s="194">
        <v>8</v>
      </c>
      <c r="B9" s="322" t="str">
        <f>'INT 1'!B7</f>
        <v>John Stottlemyre</v>
      </c>
      <c r="C9" s="322" t="str">
        <f>'INT 1'!C7</f>
        <v>Pete</v>
      </c>
      <c r="D9" s="323">
        <f>VLOOKUP(C9,'INT 1'!$C$2:$D$55,2,FALSE)</f>
        <v>4.0509259259259258E-4</v>
      </c>
      <c r="E9" s="323">
        <f>VLOOKUP(C9,'INT 2'!$C$2:$D$55,2,FALSE)</f>
        <v>4.2824074074074075E-4</v>
      </c>
      <c r="F9" s="323">
        <f>VLOOKUP(C9,'INT 3'!$C$2:$D$55,2,FALSE)</f>
        <v>2.8935185185185184E-4</v>
      </c>
      <c r="G9" s="244">
        <v>0</v>
      </c>
      <c r="H9" s="244">
        <f t="shared" si="0"/>
        <v>1.1226851851851851E-3</v>
      </c>
      <c r="I9" s="324">
        <f>VLOOKUP(C9,'INT 1'!$C$2:$K$55,9,FALSE)</f>
        <v>75</v>
      </c>
      <c r="J9" s="246">
        <f>VLOOKUP(C9,'INT 2'!$C$2:$K$55,9,FALSE)</f>
        <v>75</v>
      </c>
      <c r="K9" s="246">
        <f>VLOOKUP(C9,'INT 3'!$C$2:$K$55,9,FALSE)</f>
        <v>90</v>
      </c>
      <c r="L9" s="245">
        <v>0</v>
      </c>
      <c r="M9" s="325">
        <f t="shared" si="1"/>
        <v>240</v>
      </c>
      <c r="N9" s="323">
        <f>VLOOKUP(C9,'INT 1'!$C$2:$L$55,10,FALSE)</f>
        <v>4.8611111111111112E-3</v>
      </c>
      <c r="O9" s="323">
        <f>VLOOKUP(C9,'INT 2'!$C$2:$L$55,10,FALSE)</f>
        <v>4.1666666666666666E-3</v>
      </c>
      <c r="P9" s="323">
        <f>VLOOKUP(C9,'INT 3'!$C$2:$L$55,10,FALSE)</f>
        <v>1.7013888888888888E-3</v>
      </c>
      <c r="Q9" s="244">
        <v>0.41666666666666702</v>
      </c>
      <c r="R9" s="244">
        <f t="shared" si="2"/>
        <v>0.4273958333333337</v>
      </c>
    </row>
    <row r="10" spans="1:18" s="7" customFormat="1" ht="14.4" x14ac:dyDescent="0.3">
      <c r="A10" s="194">
        <v>9</v>
      </c>
      <c r="B10" s="322" t="str">
        <f>'INT 1'!B11</f>
        <v>Erby Chandler</v>
      </c>
      <c r="C10" s="322" t="str">
        <f>'INT 1'!C11</f>
        <v>Reevy</v>
      </c>
      <c r="D10" s="323">
        <f>VLOOKUP(C10,'INT 1'!$C$2:$D$55,2,FALSE)</f>
        <v>4.2361111111111113E-2</v>
      </c>
      <c r="E10" s="323">
        <f>VLOOKUP(C10,'INT 2'!$C$2:$D$55,2,FALSE)</f>
        <v>4.5138888888888887E-4</v>
      </c>
      <c r="F10" s="323">
        <f>VLOOKUP(C10,'INT 3'!$C$2:$D$55,2,FALSE)</f>
        <v>6.2500000000000001E-4</v>
      </c>
      <c r="G10" s="244">
        <v>0</v>
      </c>
      <c r="H10" s="244">
        <f t="shared" si="0"/>
        <v>4.3437500000000004E-2</v>
      </c>
      <c r="I10" s="324">
        <f>VLOOKUP(C10,'INT 1'!$C$2:$K$55,9,FALSE)</f>
        <v>75</v>
      </c>
      <c r="J10" s="246">
        <f>VLOOKUP(C10,'INT 2'!$C$2:$K$55,9,FALSE)</f>
        <v>90</v>
      </c>
      <c r="K10" s="246">
        <f>VLOOKUP(C10,'INT 3'!$C$2:$K$55,9,FALSE)</f>
        <v>75</v>
      </c>
      <c r="L10" s="245">
        <v>0</v>
      </c>
      <c r="M10" s="325">
        <f t="shared" si="1"/>
        <v>240</v>
      </c>
      <c r="N10" s="323">
        <f>VLOOKUP(C10,'INT 1'!$C$2:$L$55,10,FALSE)</f>
        <v>4.8611111111111112E-3</v>
      </c>
      <c r="O10" s="323">
        <f>VLOOKUP(C10,'INT 2'!$C$2:$L$55,10,FALSE)</f>
        <v>3.1365740740740742E-3</v>
      </c>
      <c r="P10" s="323">
        <f>VLOOKUP(C10,'INT 3'!$C$2:$L$55,10,FALSE)</f>
        <v>4.1666666666666666E-3</v>
      </c>
      <c r="Q10" s="244">
        <v>1.0416666666666701</v>
      </c>
      <c r="R10" s="244">
        <f t="shared" si="2"/>
        <v>1.053831018518522</v>
      </c>
    </row>
    <row r="11" spans="1:18" s="2" customFormat="1" ht="14.4" x14ac:dyDescent="0.3">
      <c r="A11" s="194">
        <v>10</v>
      </c>
      <c r="B11" s="322" t="str">
        <f>'INT 1'!B10</f>
        <v>Erby Chandler</v>
      </c>
      <c r="C11" s="322" t="str">
        <f>'INT 1'!C10</f>
        <v>Marti</v>
      </c>
      <c r="D11" s="323">
        <f>VLOOKUP(C11,'INT 1'!$C$2:$D$55,2,FALSE)</f>
        <v>9.1435185185185185E-4</v>
      </c>
      <c r="E11" s="323">
        <f>VLOOKUP(C11,'INT 2'!$C$2:$D$55,2,FALSE)</f>
        <v>1.1574074074074073E-3</v>
      </c>
      <c r="F11" s="323">
        <f>VLOOKUP(C11,'INT 3'!$C$2:$D$55,2,FALSE)</f>
        <v>3.8194444444444446E-4</v>
      </c>
      <c r="G11" s="244">
        <v>0</v>
      </c>
      <c r="H11" s="244">
        <f t="shared" si="0"/>
        <v>2.4537037037037036E-3</v>
      </c>
      <c r="I11" s="324">
        <f>VLOOKUP(C11,'INT 1'!$C$2:$K$55,9,FALSE)</f>
        <v>75</v>
      </c>
      <c r="J11" s="246">
        <f>VLOOKUP(C11,'INT 2'!$C$2:$K$55,9,FALSE)</f>
        <v>45</v>
      </c>
      <c r="K11" s="246">
        <f>VLOOKUP(C11,'INT 3'!$C$2:$K$55,9,FALSE)</f>
        <v>90</v>
      </c>
      <c r="L11" s="245">
        <v>0</v>
      </c>
      <c r="M11" s="325">
        <f t="shared" si="1"/>
        <v>210</v>
      </c>
      <c r="N11" s="323">
        <f>VLOOKUP(C11,'INT 1'!$C$2:$L$55,10,FALSE)</f>
        <v>4.8611111111111112E-3</v>
      </c>
      <c r="O11" s="323">
        <f>VLOOKUP(C11,'INT 2'!$C$2:$L$55,10,FALSE)</f>
        <v>4.1666666666666666E-3</v>
      </c>
      <c r="P11" s="323">
        <f>VLOOKUP(C11,'INT 3'!$C$2:$L$55,10,FALSE)</f>
        <v>2.9398148148148148E-3</v>
      </c>
      <c r="Q11" s="244">
        <v>0.625</v>
      </c>
      <c r="R11" s="244">
        <f t="shared" si="2"/>
        <v>0.63696759259259261</v>
      </c>
    </row>
    <row r="12" spans="1:18" s="7" customFormat="1" ht="14.4" x14ac:dyDescent="0.3">
      <c r="A12" s="194">
        <v>11</v>
      </c>
      <c r="B12" s="322" t="str">
        <f>'INT 1'!B13</f>
        <v>Rick Cannon</v>
      </c>
      <c r="C12" s="322" t="str">
        <f>'INT 1'!C13</f>
        <v>Blaze</v>
      </c>
      <c r="D12" s="323">
        <f>VLOOKUP(C12,'INT 1'!$C$2:$D$55,2,FALSE)</f>
        <v>8.1018518518518516E-4</v>
      </c>
      <c r="E12" s="323">
        <f>VLOOKUP(C12,'INT 2'!$C$2:$D$55,2,FALSE)</f>
        <v>2.7777777777777778E-4</v>
      </c>
      <c r="F12" s="323">
        <f>VLOOKUP(C12,'INT 3'!$C$2:$D$55,2,FALSE)</f>
        <v>5.7870370370370367E-4</v>
      </c>
      <c r="G12" s="244">
        <v>0</v>
      </c>
      <c r="H12" s="244">
        <f t="shared" si="0"/>
        <v>1.6666666666666666E-3</v>
      </c>
      <c r="I12" s="324">
        <f>VLOOKUP(C12,'INT 1'!$C$2:$K$55,9,FALSE)</f>
        <v>30</v>
      </c>
      <c r="J12" s="246">
        <f>VLOOKUP(C12,'INT 2'!$C$2:$K$55,9,FALSE)</f>
        <v>75</v>
      </c>
      <c r="K12" s="246">
        <f>VLOOKUP(C12,'INT 3'!$C$2:$K$55,9,FALSE)</f>
        <v>75</v>
      </c>
      <c r="L12" s="245">
        <v>0</v>
      </c>
      <c r="M12" s="325">
        <f t="shared" si="1"/>
        <v>180</v>
      </c>
      <c r="N12" s="323">
        <f>VLOOKUP(C12,'INT 1'!$C$2:$L$55,10,FALSE)</f>
        <v>4.8611111111111112E-3</v>
      </c>
      <c r="O12" s="323">
        <f>VLOOKUP(C12,'INT 2'!$C$2:$L$55,10,FALSE)</f>
        <v>4.1666666666666666E-3</v>
      </c>
      <c r="P12" s="323">
        <f>VLOOKUP(C12,'INT 3'!$C$2:$L$55,10,FALSE)</f>
        <v>4.1666666666666666E-3</v>
      </c>
      <c r="Q12" s="244">
        <v>0.29166666666666702</v>
      </c>
      <c r="R12" s="244">
        <f t="shared" si="2"/>
        <v>0.30486111111111147</v>
      </c>
    </row>
    <row r="13" spans="1:18" s="2" customFormat="1" ht="14.4" x14ac:dyDescent="0.3">
      <c r="A13" s="194">
        <v>12</v>
      </c>
      <c r="B13" s="322" t="str">
        <f>'INT 1'!B12</f>
        <v>John Stottlemyre</v>
      </c>
      <c r="C13" s="322" t="str">
        <f>'INT 1'!C12</f>
        <v>Em</v>
      </c>
      <c r="D13" s="323">
        <f>VLOOKUP(C13,'INT 1'!$C$2:$D$55,2,FALSE)</f>
        <v>9.6064814814814819E-4</v>
      </c>
      <c r="E13" s="323">
        <f>VLOOKUP(C13,'INT 2'!$C$2:$D$55,2,FALSE)</f>
        <v>5.2083333333333333E-4</v>
      </c>
      <c r="F13" s="323" t="str">
        <f>VLOOKUP(C13,'INT 3'!$C$2:$D$55,2,FALSE)</f>
        <v>SCRATCH</v>
      </c>
      <c r="G13" s="244">
        <v>8.3333333333333301E-2</v>
      </c>
      <c r="H13" s="244">
        <f t="shared" si="0"/>
        <v>8.4814814814814787E-2</v>
      </c>
      <c r="I13" s="324">
        <f>VLOOKUP(C13,'INT 1'!$C$2:$K$55,9,FALSE)</f>
        <v>65</v>
      </c>
      <c r="J13" s="246">
        <f>VLOOKUP(C13,'INT 2'!$C$2:$K$55,9,FALSE)</f>
        <v>75</v>
      </c>
      <c r="K13" s="246">
        <f>VLOOKUP(C13,'INT 3'!$C$2:$K$55,9,FALSE)</f>
        <v>0</v>
      </c>
      <c r="L13" s="245">
        <v>0</v>
      </c>
      <c r="M13" s="325">
        <f t="shared" si="1"/>
        <v>140</v>
      </c>
      <c r="N13" s="323">
        <f>VLOOKUP(C13,'INT 1'!$C$2:$L$55,10,FALSE)</f>
        <v>4.8611111111111112E-3</v>
      </c>
      <c r="O13" s="323">
        <f>VLOOKUP(C13,'INT 2'!$C$2:$L$55,10,FALSE)</f>
        <v>4.1666666666666666E-3</v>
      </c>
      <c r="P13" s="323">
        <f>VLOOKUP(C13,'INT 3'!$C$2:$L$55,10,FALSE)</f>
        <v>0</v>
      </c>
      <c r="Q13" s="244">
        <v>0.20833333333333301</v>
      </c>
      <c r="R13" s="244">
        <f t="shared" si="2"/>
        <v>0.21736111111111078</v>
      </c>
    </row>
    <row r="14" spans="1:18" s="2" customFormat="1" ht="14.4" x14ac:dyDescent="0.3">
      <c r="A14" s="194">
        <v>13</v>
      </c>
      <c r="B14" s="322">
        <f>'INT 1'!B14</f>
        <v>0</v>
      </c>
      <c r="C14" s="322">
        <f>'INT 1'!C14</f>
        <v>0</v>
      </c>
      <c r="D14" s="323" t="e">
        <f>VLOOKUP(C14,'INT 1'!$C$2:$D$55,2,FALSE)</f>
        <v>#N/A</v>
      </c>
      <c r="E14" s="323" t="e">
        <f>VLOOKUP(C14,'INT 2'!$C$2:$D$55,2,FALSE)</f>
        <v>#N/A</v>
      </c>
      <c r="F14" s="323" t="e">
        <f>VLOOKUP(C14,'INT 3'!$C$2:$D$55,2,FALSE)</f>
        <v>#N/A</v>
      </c>
      <c r="G14" s="244">
        <v>0</v>
      </c>
      <c r="H14" s="244" t="e">
        <f t="shared" ref="H14:H55" si="3">SUM(D14:G14)</f>
        <v>#N/A</v>
      </c>
      <c r="I14" s="324" t="e">
        <f>VLOOKUP(C14,'INT 1'!$C$2:$K$55,9,FALSE)</f>
        <v>#N/A</v>
      </c>
      <c r="J14" s="246" t="e">
        <f>VLOOKUP(C14,'INT 2'!$C$2:$K$55,9,FALSE)</f>
        <v>#N/A</v>
      </c>
      <c r="K14" s="246" t="e">
        <f>VLOOKUP(C14,'INT 3'!$C$2:$K$55,9,FALSE)</f>
        <v>#N/A</v>
      </c>
      <c r="L14" s="245">
        <v>0</v>
      </c>
      <c r="M14" s="325" t="e">
        <f t="shared" ref="M14:M55" si="4">SUM(I14:K14)</f>
        <v>#N/A</v>
      </c>
      <c r="N14" s="323" t="e">
        <f>VLOOKUP(C14,'INT 1'!$C$2:$L$55,10,FALSE)</f>
        <v>#N/A</v>
      </c>
      <c r="O14" s="323" t="e">
        <f>VLOOKUP(C14,'INT 2'!$C$2:$L$55,10,FALSE)</f>
        <v>#N/A</v>
      </c>
      <c r="P14" s="323" t="e">
        <f>VLOOKUP(C14,'INT 3'!$C$2:$L$55,10,FALSE)</f>
        <v>#N/A</v>
      </c>
      <c r="Q14" s="244">
        <v>1.25</v>
      </c>
      <c r="R14" s="244" t="e">
        <f t="shared" ref="R14:R55" si="5">SUM(N14:Q14)</f>
        <v>#N/A</v>
      </c>
    </row>
    <row r="15" spans="1:18" s="2" customFormat="1" ht="14.4" x14ac:dyDescent="0.3">
      <c r="A15" s="194">
        <v>14</v>
      </c>
      <c r="B15" s="322">
        <f>'INT 1'!B15</f>
        <v>0</v>
      </c>
      <c r="C15" s="322">
        <f>'INT 1'!C15</f>
        <v>0</v>
      </c>
      <c r="D15" s="323" t="e">
        <f>VLOOKUP(C15,'INT 1'!$C$2:$D$55,2,FALSE)</f>
        <v>#N/A</v>
      </c>
      <c r="E15" s="323" t="e">
        <f>VLOOKUP(C15,'INT 2'!$C$2:$D$55,2,FALSE)</f>
        <v>#N/A</v>
      </c>
      <c r="F15" s="323" t="e">
        <f>VLOOKUP(C15,'INT 3'!$C$2:$D$55,2,FALSE)</f>
        <v>#N/A</v>
      </c>
      <c r="G15" s="244">
        <v>8.3333333333333301E-2</v>
      </c>
      <c r="H15" s="244" t="e">
        <f t="shared" si="3"/>
        <v>#N/A</v>
      </c>
      <c r="I15" s="324" t="e">
        <f>VLOOKUP(C15,'INT 1'!$C$2:$K$55,9,FALSE)</f>
        <v>#N/A</v>
      </c>
      <c r="J15" s="246" t="e">
        <f>VLOOKUP(C15,'INT 2'!$C$2:$K$55,9,FALSE)</f>
        <v>#N/A</v>
      </c>
      <c r="K15" s="246" t="e">
        <f>VLOOKUP(C15,'INT 3'!$C$2:$K$55,9,FALSE)</f>
        <v>#N/A</v>
      </c>
      <c r="L15" s="245">
        <v>0</v>
      </c>
      <c r="M15" s="325" t="e">
        <f t="shared" si="4"/>
        <v>#N/A</v>
      </c>
      <c r="N15" s="323" t="e">
        <f>VLOOKUP(C15,'INT 1'!$C$2:$L$55,10,FALSE)</f>
        <v>#N/A</v>
      </c>
      <c r="O15" s="323" t="e">
        <f>VLOOKUP(C15,'INT 2'!$C$2:$L$55,10,FALSE)</f>
        <v>#N/A</v>
      </c>
      <c r="P15" s="323" t="e">
        <f>VLOOKUP(C15,'INT 3'!$C$2:$L$55,10,FALSE)</f>
        <v>#N/A</v>
      </c>
      <c r="Q15" s="244">
        <v>1.2083333333333299</v>
      </c>
      <c r="R15" s="244" t="e">
        <f t="shared" si="5"/>
        <v>#N/A</v>
      </c>
    </row>
    <row r="16" spans="1:18" s="7" customFormat="1" ht="14.4" x14ac:dyDescent="0.3">
      <c r="A16" s="194">
        <v>15</v>
      </c>
      <c r="B16" s="322">
        <f>'INT 1'!B16</f>
        <v>0</v>
      </c>
      <c r="C16" s="322">
        <f>'INT 1'!C16</f>
        <v>0</v>
      </c>
      <c r="D16" s="323" t="e">
        <f>VLOOKUP(C16,'INT 1'!$C$2:$D$55,2,FALSE)</f>
        <v>#N/A</v>
      </c>
      <c r="E16" s="323" t="e">
        <f>VLOOKUP(C16,'INT 2'!$C$2:$D$55,2,FALSE)</f>
        <v>#N/A</v>
      </c>
      <c r="F16" s="323" t="e">
        <f>VLOOKUP(C16,'INT 3'!$C$2:$D$55,2,FALSE)</f>
        <v>#N/A</v>
      </c>
      <c r="G16" s="244">
        <v>8.3333333333333301E-2</v>
      </c>
      <c r="H16" s="244" t="e">
        <f t="shared" si="3"/>
        <v>#N/A</v>
      </c>
      <c r="I16" s="324" t="e">
        <f>VLOOKUP(C16,'INT 1'!$C$2:$K$55,9,FALSE)</f>
        <v>#N/A</v>
      </c>
      <c r="J16" s="246" t="e">
        <f>VLOOKUP(C16,'INT 2'!$C$2:$K$55,9,FALSE)</f>
        <v>#N/A</v>
      </c>
      <c r="K16" s="246" t="e">
        <f>VLOOKUP(C16,'INT 3'!$C$2:$K$55,9,FALSE)</f>
        <v>#N/A</v>
      </c>
      <c r="L16" s="245">
        <v>0</v>
      </c>
      <c r="M16" s="325" t="e">
        <f t="shared" si="4"/>
        <v>#N/A</v>
      </c>
      <c r="N16" s="323" t="e">
        <f>VLOOKUP(C16,'INT 1'!$C$2:$L$55,10,FALSE)</f>
        <v>#N/A</v>
      </c>
      <c r="O16" s="323" t="e">
        <f>VLOOKUP(C16,'INT 2'!$C$2:$L$55,10,FALSE)</f>
        <v>#N/A</v>
      </c>
      <c r="P16" s="323" t="e">
        <f>VLOOKUP(C16,'INT 3'!$C$2:$L$55,10,FALSE)</f>
        <v>#N/A</v>
      </c>
      <c r="Q16" s="244">
        <v>1.3333333333333299</v>
      </c>
      <c r="R16" s="244" t="e">
        <f t="shared" si="5"/>
        <v>#N/A</v>
      </c>
    </row>
    <row r="17" spans="1:18" s="2" customFormat="1" ht="14.4" x14ac:dyDescent="0.3">
      <c r="A17" s="194">
        <v>16</v>
      </c>
      <c r="B17" s="322">
        <f>'INT 1'!B17</f>
        <v>0</v>
      </c>
      <c r="C17" s="322">
        <f>'INT 1'!C17</f>
        <v>0</v>
      </c>
      <c r="D17" s="323" t="e">
        <f>VLOOKUP(C17,'INT 1'!$C$2:$D$55,2,FALSE)</f>
        <v>#N/A</v>
      </c>
      <c r="E17" s="323" t="e">
        <f>VLOOKUP(C17,'INT 2'!$C$2:$D$55,2,FALSE)</f>
        <v>#N/A</v>
      </c>
      <c r="F17" s="323" t="e">
        <f>VLOOKUP(C17,'INT 3'!$C$2:$D$55,2,FALSE)</f>
        <v>#N/A</v>
      </c>
      <c r="G17" s="244">
        <v>0</v>
      </c>
      <c r="H17" s="244" t="e">
        <f t="shared" si="3"/>
        <v>#N/A</v>
      </c>
      <c r="I17" s="324" t="e">
        <f>VLOOKUP(C17,'INT 1'!$C$2:$K$55,9,FALSE)</f>
        <v>#N/A</v>
      </c>
      <c r="J17" s="246" t="e">
        <f>VLOOKUP(C17,'INT 2'!$C$2:$K$55,9,FALSE)</f>
        <v>#N/A</v>
      </c>
      <c r="K17" s="246" t="e">
        <f>VLOOKUP(C17,'INT 3'!$C$2:$K$55,9,FALSE)</f>
        <v>#N/A</v>
      </c>
      <c r="L17" s="245">
        <v>0</v>
      </c>
      <c r="M17" s="325" t="e">
        <f t="shared" si="4"/>
        <v>#N/A</v>
      </c>
      <c r="N17" s="323" t="e">
        <f>VLOOKUP(C17,'INT 1'!$C$2:$L$55,10,FALSE)</f>
        <v>#N/A</v>
      </c>
      <c r="O17" s="323" t="e">
        <f>VLOOKUP(C17,'INT 2'!$C$2:$L$55,10,FALSE)</f>
        <v>#N/A</v>
      </c>
      <c r="P17" s="323" t="e">
        <f>VLOOKUP(C17,'INT 3'!$C$2:$L$55,10,FALSE)</f>
        <v>#N/A</v>
      </c>
      <c r="Q17" s="244">
        <v>0.16666666666666699</v>
      </c>
      <c r="R17" s="244" t="e">
        <f t="shared" si="5"/>
        <v>#N/A</v>
      </c>
    </row>
    <row r="18" spans="1:18" ht="14.4" x14ac:dyDescent="0.3">
      <c r="A18" s="194">
        <v>17</v>
      </c>
      <c r="B18" s="322">
        <f>'INT 1'!B18</f>
        <v>0</v>
      </c>
      <c r="C18" s="322">
        <f>'INT 1'!C18</f>
        <v>0</v>
      </c>
      <c r="D18" s="323" t="e">
        <f>VLOOKUP(C18,'INT 1'!$C$2:$D$55,2,FALSE)</f>
        <v>#N/A</v>
      </c>
      <c r="E18" s="323" t="e">
        <f>VLOOKUP(C18,'INT 2'!$C$2:$D$55,2,FALSE)</f>
        <v>#N/A</v>
      </c>
      <c r="F18" s="323" t="e">
        <f>VLOOKUP(C18,'INT 3'!$C$2:$D$55,2,FALSE)</f>
        <v>#N/A</v>
      </c>
      <c r="G18" s="244">
        <v>8.3333333333333301E-2</v>
      </c>
      <c r="H18" s="244" t="e">
        <f t="shared" si="3"/>
        <v>#N/A</v>
      </c>
      <c r="I18" s="324" t="e">
        <f>VLOOKUP(C18,'INT 1'!$C$2:$K$55,9,FALSE)</f>
        <v>#N/A</v>
      </c>
      <c r="J18" s="246" t="e">
        <f>VLOOKUP(C18,'INT 2'!$C$2:$K$55,9,FALSE)</f>
        <v>#N/A</v>
      </c>
      <c r="K18" s="246" t="e">
        <f>VLOOKUP(C18,'INT 3'!$C$2:$K$55,9,FALSE)</f>
        <v>#N/A</v>
      </c>
      <c r="L18" s="245">
        <v>0</v>
      </c>
      <c r="M18" s="325" t="e">
        <f t="shared" si="4"/>
        <v>#N/A</v>
      </c>
      <c r="N18" s="323" t="e">
        <f>VLOOKUP(C18,'INT 1'!$C$2:$L$55,10,FALSE)</f>
        <v>#N/A</v>
      </c>
      <c r="O18" s="323" t="e">
        <f>VLOOKUP(C18,'INT 2'!$C$2:$L$55,10,FALSE)</f>
        <v>#N/A</v>
      </c>
      <c r="P18" s="323" t="e">
        <f>VLOOKUP(C18,'INT 3'!$C$2:$L$55,10,FALSE)</f>
        <v>#N/A</v>
      </c>
      <c r="Q18" s="244">
        <v>1.4583333333333299</v>
      </c>
      <c r="R18" s="244" t="e">
        <f t="shared" si="5"/>
        <v>#N/A</v>
      </c>
    </row>
    <row r="19" spans="1:18" s="2" customFormat="1" ht="14.4" x14ac:dyDescent="0.3">
      <c r="A19" s="194">
        <v>18</v>
      </c>
      <c r="B19" s="322">
        <f>'INT 1'!B19</f>
        <v>0</v>
      </c>
      <c r="C19" s="322">
        <f>'INT 1'!C19</f>
        <v>0</v>
      </c>
      <c r="D19" s="323" t="e">
        <f>VLOOKUP(C19,'INT 1'!$C$2:$D$55,2,FALSE)</f>
        <v>#N/A</v>
      </c>
      <c r="E19" s="323" t="e">
        <f>VLOOKUP(C19,'INT 2'!$C$2:$D$55,2,FALSE)</f>
        <v>#N/A</v>
      </c>
      <c r="F19" s="323" t="e">
        <f>VLOOKUP(C19,'INT 3'!$C$2:$D$55,2,FALSE)</f>
        <v>#N/A</v>
      </c>
      <c r="G19" s="244">
        <v>8.3333333333333301E-2</v>
      </c>
      <c r="H19" s="244" t="e">
        <f t="shared" si="3"/>
        <v>#N/A</v>
      </c>
      <c r="I19" s="324" t="e">
        <f>VLOOKUP(C19,'INT 1'!$C$2:$K$55,9,FALSE)</f>
        <v>#N/A</v>
      </c>
      <c r="J19" s="246" t="e">
        <f>VLOOKUP(C19,'INT 2'!$C$2:$K$55,9,FALSE)</f>
        <v>#N/A</v>
      </c>
      <c r="K19" s="246" t="e">
        <f>VLOOKUP(C19,'INT 3'!$C$2:$K$55,9,FALSE)</f>
        <v>#N/A</v>
      </c>
      <c r="L19" s="245">
        <v>0</v>
      </c>
      <c r="M19" s="325" t="e">
        <f t="shared" si="4"/>
        <v>#N/A</v>
      </c>
      <c r="N19" s="323" t="e">
        <f>VLOOKUP(C19,'INT 1'!$C$2:$L$55,10,FALSE)</f>
        <v>#N/A</v>
      </c>
      <c r="O19" s="323" t="e">
        <f>VLOOKUP(C19,'INT 2'!$C$2:$L$55,10,FALSE)</f>
        <v>#N/A</v>
      </c>
      <c r="P19" s="323" t="e">
        <f>VLOOKUP(C19,'INT 3'!$C$2:$L$55,10,FALSE)</f>
        <v>#N/A</v>
      </c>
      <c r="Q19" s="244">
        <v>0.70833333333333404</v>
      </c>
      <c r="R19" s="244" t="e">
        <f t="shared" si="5"/>
        <v>#N/A</v>
      </c>
    </row>
    <row r="20" spans="1:18" s="2" customFormat="1" ht="14.4" x14ac:dyDescent="0.3">
      <c r="A20" s="194">
        <v>19</v>
      </c>
      <c r="B20" s="322">
        <f>'INT 1'!B20</f>
        <v>0</v>
      </c>
      <c r="C20" s="322">
        <f>'INT 1'!C20</f>
        <v>0</v>
      </c>
      <c r="D20" s="323" t="e">
        <f>VLOOKUP(C20,'INT 1'!$C$2:$D$55,2,FALSE)</f>
        <v>#N/A</v>
      </c>
      <c r="E20" s="323" t="e">
        <f>VLOOKUP(C20,'INT 2'!$C$2:$D$55,2,FALSE)</f>
        <v>#N/A</v>
      </c>
      <c r="F20" s="323" t="e">
        <f>VLOOKUP(C20,'INT 3'!$C$2:$D$55,2,FALSE)</f>
        <v>#N/A</v>
      </c>
      <c r="G20" s="244">
        <v>0</v>
      </c>
      <c r="H20" s="244" t="e">
        <f t="shared" si="3"/>
        <v>#N/A</v>
      </c>
      <c r="I20" s="324" t="e">
        <f>VLOOKUP(C20,'INT 1'!$C$2:$K$55,9,FALSE)</f>
        <v>#N/A</v>
      </c>
      <c r="J20" s="246" t="e">
        <f>VLOOKUP(C20,'INT 2'!$C$2:$K$55,9,FALSE)</f>
        <v>#N/A</v>
      </c>
      <c r="K20" s="246" t="e">
        <f>VLOOKUP(C20,'INT 3'!$C$2:$K$55,9,FALSE)</f>
        <v>#N/A</v>
      </c>
      <c r="L20" s="245">
        <v>0</v>
      </c>
      <c r="M20" s="325" t="e">
        <f t="shared" si="4"/>
        <v>#N/A</v>
      </c>
      <c r="N20" s="323" t="e">
        <f>VLOOKUP(C20,'INT 1'!$C$2:$L$55,10,FALSE)</f>
        <v>#N/A</v>
      </c>
      <c r="O20" s="323" t="e">
        <f>VLOOKUP(C20,'INT 2'!$C$2:$L$55,10,FALSE)</f>
        <v>#N/A</v>
      </c>
      <c r="P20" s="323" t="e">
        <f>VLOOKUP(C20,'INT 3'!$C$2:$L$55,10,FALSE)</f>
        <v>#N/A</v>
      </c>
      <c r="Q20" s="244">
        <v>0.750000000000001</v>
      </c>
      <c r="R20" s="244" t="e">
        <f t="shared" si="5"/>
        <v>#N/A</v>
      </c>
    </row>
    <row r="21" spans="1:18" s="7" customFormat="1" ht="14.4" x14ac:dyDescent="0.3">
      <c r="A21" s="194">
        <v>20</v>
      </c>
      <c r="B21" s="322">
        <f>'INT 1'!B21</f>
        <v>0</v>
      </c>
      <c r="C21" s="322">
        <f>'INT 1'!C21</f>
        <v>0</v>
      </c>
      <c r="D21" s="323" t="e">
        <f>VLOOKUP(C21,'INT 1'!$C$2:$D$55,2,FALSE)</f>
        <v>#N/A</v>
      </c>
      <c r="E21" s="323" t="e">
        <f>VLOOKUP(C21,'INT 2'!$C$2:$D$55,2,FALSE)</f>
        <v>#N/A</v>
      </c>
      <c r="F21" s="323" t="e">
        <f>VLOOKUP(C21,'INT 3'!$C$2:$D$55,2,FALSE)</f>
        <v>#N/A</v>
      </c>
      <c r="G21" s="244"/>
      <c r="H21" s="244" t="e">
        <f t="shared" si="3"/>
        <v>#N/A</v>
      </c>
      <c r="I21" s="324" t="e">
        <f>VLOOKUP(C21,'INT 1'!$C$2:$K$55,9,FALSE)</f>
        <v>#N/A</v>
      </c>
      <c r="J21" s="246" t="e">
        <f>VLOOKUP(C21,'INT 2'!$C$2:$K$55,9,FALSE)</f>
        <v>#N/A</v>
      </c>
      <c r="K21" s="246" t="e">
        <f>VLOOKUP(C21,'INT 3'!$C$2:$K$55,9,FALSE)</f>
        <v>#N/A</v>
      </c>
      <c r="L21" s="245"/>
      <c r="M21" s="325" t="e">
        <f t="shared" si="4"/>
        <v>#N/A</v>
      </c>
      <c r="N21" s="323" t="e">
        <f>VLOOKUP(C21,'INT 1'!$C$2:$L$55,10,FALSE)</f>
        <v>#N/A</v>
      </c>
      <c r="O21" s="323" t="e">
        <f>VLOOKUP(C21,'INT 2'!$C$2:$L$55,10,FALSE)</f>
        <v>#N/A</v>
      </c>
      <c r="P21" s="323" t="e">
        <f>VLOOKUP(C21,'INT 3'!$C$2:$L$55,10,FALSE)</f>
        <v>#N/A</v>
      </c>
      <c r="Q21" s="244"/>
      <c r="R21" s="244" t="e">
        <f t="shared" si="5"/>
        <v>#N/A</v>
      </c>
    </row>
    <row r="22" spans="1:18" ht="14.4" x14ac:dyDescent="0.3">
      <c r="A22" s="194">
        <v>21</v>
      </c>
      <c r="B22" s="322">
        <f>'INT 1'!B22</f>
        <v>0</v>
      </c>
      <c r="C22" s="322">
        <f>'INT 1'!C22</f>
        <v>0</v>
      </c>
      <c r="D22" s="323" t="e">
        <f>VLOOKUP(C22,'INT 1'!$C$2:$D$55,2,FALSE)</f>
        <v>#N/A</v>
      </c>
      <c r="E22" s="323" t="e">
        <f>VLOOKUP(C22,'INT 2'!$C$2:$D$55,2,FALSE)</f>
        <v>#N/A</v>
      </c>
      <c r="F22" s="323" t="e">
        <f>VLOOKUP(C22,'INT 3'!$C$2:$D$55,2,FALSE)</f>
        <v>#N/A</v>
      </c>
      <c r="G22" s="244"/>
      <c r="H22" s="244" t="e">
        <f t="shared" si="3"/>
        <v>#N/A</v>
      </c>
      <c r="I22" s="324" t="e">
        <f>VLOOKUP(C22,'INT 1'!$C$2:$K$55,9,FALSE)</f>
        <v>#N/A</v>
      </c>
      <c r="J22" s="246" t="e">
        <f>VLOOKUP(C22,'INT 2'!$C$2:$K$55,9,FALSE)</f>
        <v>#N/A</v>
      </c>
      <c r="K22" s="246" t="e">
        <f>VLOOKUP(C22,'INT 3'!$C$2:$K$55,9,FALSE)</f>
        <v>#N/A</v>
      </c>
      <c r="L22" s="245"/>
      <c r="M22" s="325" t="e">
        <f t="shared" si="4"/>
        <v>#N/A</v>
      </c>
      <c r="N22" s="323" t="e">
        <f>VLOOKUP(C22,'INT 1'!$C$2:$L$55,10,FALSE)</f>
        <v>#N/A</v>
      </c>
      <c r="O22" s="323" t="e">
        <f>VLOOKUP(C22,'INT 2'!$C$2:$L$55,10,FALSE)</f>
        <v>#N/A</v>
      </c>
      <c r="P22" s="323" t="e">
        <f>VLOOKUP(C22,'INT 3'!$C$2:$L$55,10,FALSE)</f>
        <v>#N/A</v>
      </c>
      <c r="Q22" s="244"/>
      <c r="R22" s="244" t="e">
        <f t="shared" si="5"/>
        <v>#N/A</v>
      </c>
    </row>
    <row r="23" spans="1:18" ht="14.4" x14ac:dyDescent="0.3">
      <c r="A23" s="194">
        <v>22</v>
      </c>
      <c r="B23" s="322">
        <f>'INT 1'!B23</f>
        <v>0</v>
      </c>
      <c r="C23" s="322">
        <f>'INT 1'!C23</f>
        <v>0</v>
      </c>
      <c r="D23" s="323" t="e">
        <f>VLOOKUP(C23,'INT 1'!$C$2:$D$55,2,FALSE)</f>
        <v>#N/A</v>
      </c>
      <c r="E23" s="323" t="e">
        <f>VLOOKUP(C23,'INT 2'!$C$2:$D$55,2,FALSE)</f>
        <v>#N/A</v>
      </c>
      <c r="F23" s="323" t="e">
        <f>VLOOKUP(C23,'INT 3'!$C$2:$D$55,2,FALSE)</f>
        <v>#N/A</v>
      </c>
      <c r="G23" s="244"/>
      <c r="H23" s="244" t="e">
        <f t="shared" si="3"/>
        <v>#N/A</v>
      </c>
      <c r="I23" s="324" t="e">
        <f>VLOOKUP(C23,'INT 1'!$C$2:$K$55,9,FALSE)</f>
        <v>#N/A</v>
      </c>
      <c r="J23" s="246" t="e">
        <f>VLOOKUP(C23,'INT 2'!$C$2:$K$55,9,FALSE)</f>
        <v>#N/A</v>
      </c>
      <c r="K23" s="246" t="e">
        <f>VLOOKUP(C23,'INT 3'!$C$2:$K$55,9,FALSE)</f>
        <v>#N/A</v>
      </c>
      <c r="L23" s="245"/>
      <c r="M23" s="325" t="e">
        <f t="shared" si="4"/>
        <v>#N/A</v>
      </c>
      <c r="N23" s="323" t="e">
        <f>VLOOKUP(C23,'INT 1'!$C$2:$L$55,10,FALSE)</f>
        <v>#N/A</v>
      </c>
      <c r="O23" s="323" t="e">
        <f>VLOOKUP(C23,'INT 2'!$C$2:$L$55,10,FALSE)</f>
        <v>#N/A</v>
      </c>
      <c r="P23" s="323" t="e">
        <f>VLOOKUP(C23,'INT 3'!$C$2:$L$55,10,FALSE)</f>
        <v>#N/A</v>
      </c>
      <c r="Q23" s="244"/>
      <c r="R23" s="244" t="e">
        <f t="shared" si="5"/>
        <v>#N/A</v>
      </c>
    </row>
    <row r="24" spans="1:18" ht="14.4" x14ac:dyDescent="0.3">
      <c r="A24" s="194">
        <v>23</v>
      </c>
      <c r="B24" s="322">
        <f>'INT 1'!B24</f>
        <v>0</v>
      </c>
      <c r="C24" s="322">
        <f>'INT 1'!C24</f>
        <v>0</v>
      </c>
      <c r="D24" s="323" t="e">
        <f>VLOOKUP(C24,'INT 1'!$C$2:$D$55,2,FALSE)</f>
        <v>#N/A</v>
      </c>
      <c r="E24" s="323" t="e">
        <f>VLOOKUP(C24,'INT 2'!$C$2:$D$55,2,FALSE)</f>
        <v>#N/A</v>
      </c>
      <c r="F24" s="323" t="e">
        <f>VLOOKUP(C24,'INT 3'!$C$2:$D$55,2,FALSE)</f>
        <v>#N/A</v>
      </c>
      <c r="G24" s="244"/>
      <c r="H24" s="244" t="e">
        <f t="shared" si="3"/>
        <v>#N/A</v>
      </c>
      <c r="I24" s="324" t="e">
        <f>VLOOKUP(C24,'INT 1'!$C$2:$K$55,9,FALSE)</f>
        <v>#N/A</v>
      </c>
      <c r="J24" s="246" t="e">
        <f>VLOOKUP(C24,'INT 2'!$C$2:$K$55,9,FALSE)</f>
        <v>#N/A</v>
      </c>
      <c r="K24" s="246" t="e">
        <f>VLOOKUP(C24,'INT 3'!$C$2:$K$55,9,FALSE)</f>
        <v>#N/A</v>
      </c>
      <c r="L24" s="245"/>
      <c r="M24" s="325" t="e">
        <f t="shared" si="4"/>
        <v>#N/A</v>
      </c>
      <c r="N24" s="323" t="e">
        <f>VLOOKUP(C24,'INT 1'!$C$2:$L$55,10,FALSE)</f>
        <v>#N/A</v>
      </c>
      <c r="O24" s="323" t="e">
        <f>VLOOKUP(C24,'INT 2'!$C$2:$L$55,10,FALSE)</f>
        <v>#N/A</v>
      </c>
      <c r="P24" s="323" t="e">
        <f>VLOOKUP(C24,'INT 3'!$C$2:$L$55,10,FALSE)</f>
        <v>#N/A</v>
      </c>
      <c r="Q24" s="244"/>
      <c r="R24" s="244" t="e">
        <f t="shared" si="5"/>
        <v>#N/A</v>
      </c>
    </row>
    <row r="25" spans="1:18" ht="14.4" x14ac:dyDescent="0.3">
      <c r="A25" s="194">
        <v>24</v>
      </c>
      <c r="B25" s="322">
        <f>'INT 1'!B25</f>
        <v>0</v>
      </c>
      <c r="C25" s="322">
        <f>'INT 1'!C25</f>
        <v>0</v>
      </c>
      <c r="D25" s="323" t="e">
        <f>VLOOKUP(C25,'INT 1'!$C$2:$D$55,2,FALSE)</f>
        <v>#N/A</v>
      </c>
      <c r="E25" s="323" t="e">
        <f>VLOOKUP(C25,'INT 2'!$C$2:$D$55,2,FALSE)</f>
        <v>#N/A</v>
      </c>
      <c r="F25" s="323" t="e">
        <f>VLOOKUP(C25,'INT 3'!$C$2:$D$55,2,FALSE)</f>
        <v>#N/A</v>
      </c>
      <c r="G25" s="244"/>
      <c r="H25" s="244" t="e">
        <f t="shared" si="3"/>
        <v>#N/A</v>
      </c>
      <c r="I25" s="324" t="e">
        <f>VLOOKUP(C25,'INT 1'!$C$2:$K$55,9,FALSE)</f>
        <v>#N/A</v>
      </c>
      <c r="J25" s="246" t="e">
        <f>VLOOKUP(C25,'INT 2'!$C$2:$K$55,9,FALSE)</f>
        <v>#N/A</v>
      </c>
      <c r="K25" s="246" t="e">
        <f>VLOOKUP(C25,'INT 3'!$C$2:$K$55,9,FALSE)</f>
        <v>#N/A</v>
      </c>
      <c r="L25" s="245"/>
      <c r="M25" s="325" t="e">
        <f t="shared" si="4"/>
        <v>#N/A</v>
      </c>
      <c r="N25" s="323" t="e">
        <f>VLOOKUP(C25,'INT 1'!$C$2:$L$55,10,FALSE)</f>
        <v>#N/A</v>
      </c>
      <c r="O25" s="323" t="e">
        <f>VLOOKUP(C25,'INT 2'!$C$2:$L$55,10,FALSE)</f>
        <v>#N/A</v>
      </c>
      <c r="P25" s="323" t="e">
        <f>VLOOKUP(C25,'INT 3'!$C$2:$L$55,10,FALSE)</f>
        <v>#N/A</v>
      </c>
      <c r="Q25" s="244"/>
      <c r="R25" s="244" t="e">
        <f t="shared" si="5"/>
        <v>#N/A</v>
      </c>
    </row>
    <row r="26" spans="1:18" ht="14.4" x14ac:dyDescent="0.3">
      <c r="A26" s="194">
        <v>25</v>
      </c>
      <c r="B26" s="322">
        <f>'INT 1'!B26</f>
        <v>0</v>
      </c>
      <c r="C26" s="322">
        <f>'INT 1'!C26</f>
        <v>0</v>
      </c>
      <c r="D26" s="323" t="e">
        <f>VLOOKUP(C26,'INT 1'!$C$2:$D$55,2,FALSE)</f>
        <v>#N/A</v>
      </c>
      <c r="E26" s="323" t="e">
        <f>VLOOKUP(C26,'INT 2'!$C$2:$D$55,2,FALSE)</f>
        <v>#N/A</v>
      </c>
      <c r="F26" s="323" t="e">
        <f>VLOOKUP(C26,'INT 3'!$C$2:$D$55,2,FALSE)</f>
        <v>#N/A</v>
      </c>
      <c r="G26" s="244"/>
      <c r="H26" s="244" t="e">
        <f t="shared" si="3"/>
        <v>#N/A</v>
      </c>
      <c r="I26" s="324" t="e">
        <f>VLOOKUP(C26,'INT 1'!$C$2:$K$55,9,FALSE)</f>
        <v>#N/A</v>
      </c>
      <c r="J26" s="246" t="e">
        <f>VLOOKUP(C26,'INT 2'!$C$2:$K$55,9,FALSE)</f>
        <v>#N/A</v>
      </c>
      <c r="K26" s="246" t="e">
        <f>VLOOKUP(C26,'INT 3'!$C$2:$K$55,9,FALSE)</f>
        <v>#N/A</v>
      </c>
      <c r="L26" s="245"/>
      <c r="M26" s="325" t="e">
        <f t="shared" si="4"/>
        <v>#N/A</v>
      </c>
      <c r="N26" s="323" t="e">
        <f>VLOOKUP(C26,'INT 1'!$C$2:$L$55,10,FALSE)</f>
        <v>#N/A</v>
      </c>
      <c r="O26" s="323" t="e">
        <f>VLOOKUP(C26,'INT 2'!$C$2:$L$55,10,FALSE)</f>
        <v>#N/A</v>
      </c>
      <c r="P26" s="323" t="e">
        <f>VLOOKUP(C26,'INT 3'!$C$2:$L$55,10,FALSE)</f>
        <v>#N/A</v>
      </c>
      <c r="Q26" s="244"/>
      <c r="R26" s="244" t="e">
        <f t="shared" si="5"/>
        <v>#N/A</v>
      </c>
    </row>
    <row r="27" spans="1:18" ht="14.4" x14ac:dyDescent="0.3">
      <c r="A27" s="194">
        <v>26</v>
      </c>
      <c r="B27" s="322">
        <f>'INT 1'!B27</f>
        <v>0</v>
      </c>
      <c r="C27" s="322">
        <f>'INT 1'!C27</f>
        <v>0</v>
      </c>
      <c r="D27" s="323" t="e">
        <f>VLOOKUP(C27,'INT 1'!$C$2:$D$55,2,FALSE)</f>
        <v>#N/A</v>
      </c>
      <c r="E27" s="323" t="e">
        <f>VLOOKUP(C27,'INT 2'!$C$2:$D$55,2,FALSE)</f>
        <v>#N/A</v>
      </c>
      <c r="F27" s="323" t="e">
        <f>VLOOKUP(C27,'INT 3'!$C$2:$D$55,2,FALSE)</f>
        <v>#N/A</v>
      </c>
      <c r="G27" s="244"/>
      <c r="H27" s="244" t="e">
        <f t="shared" si="3"/>
        <v>#N/A</v>
      </c>
      <c r="I27" s="324" t="e">
        <f>VLOOKUP(C27,'INT 1'!$C$2:$K$55,9,FALSE)</f>
        <v>#N/A</v>
      </c>
      <c r="J27" s="246" t="e">
        <f>VLOOKUP(C27,'INT 2'!$C$2:$K$55,9,FALSE)</f>
        <v>#N/A</v>
      </c>
      <c r="K27" s="246" t="e">
        <f>VLOOKUP(C27,'INT 3'!$C$2:$K$55,9,FALSE)</f>
        <v>#N/A</v>
      </c>
      <c r="L27" s="245"/>
      <c r="M27" s="325" t="e">
        <f t="shared" si="4"/>
        <v>#N/A</v>
      </c>
      <c r="N27" s="323" t="e">
        <f>VLOOKUP(C27,'INT 1'!$C$2:$L$55,10,FALSE)</f>
        <v>#N/A</v>
      </c>
      <c r="O27" s="323" t="e">
        <f>VLOOKUP(C27,'INT 2'!$C$2:$L$55,10,FALSE)</f>
        <v>#N/A</v>
      </c>
      <c r="P27" s="323" t="e">
        <f>VLOOKUP(C27,'INT 3'!$C$2:$L$55,10,FALSE)</f>
        <v>#N/A</v>
      </c>
      <c r="Q27" s="244"/>
      <c r="R27" s="244" t="e">
        <f t="shared" si="5"/>
        <v>#N/A</v>
      </c>
    </row>
    <row r="28" spans="1:18" ht="14.4" x14ac:dyDescent="0.3">
      <c r="A28" s="194">
        <v>27</v>
      </c>
      <c r="B28" s="322">
        <f>'INT 1'!B28</f>
        <v>0</v>
      </c>
      <c r="C28" s="322">
        <f>'INT 1'!C28</f>
        <v>0</v>
      </c>
      <c r="D28" s="323" t="e">
        <f>VLOOKUP(C28,'INT 1'!$C$2:$D$55,2,FALSE)</f>
        <v>#N/A</v>
      </c>
      <c r="E28" s="323" t="e">
        <f>VLOOKUP(C28,'INT 2'!$C$2:$D$55,2,FALSE)</f>
        <v>#N/A</v>
      </c>
      <c r="F28" s="323" t="e">
        <f>VLOOKUP(C28,'INT 3'!$C$2:$D$55,2,FALSE)</f>
        <v>#N/A</v>
      </c>
      <c r="G28" s="244"/>
      <c r="H28" s="244" t="e">
        <f t="shared" si="3"/>
        <v>#N/A</v>
      </c>
      <c r="I28" s="324" t="e">
        <f>VLOOKUP(C28,'INT 1'!$C$2:$K$55,9,FALSE)</f>
        <v>#N/A</v>
      </c>
      <c r="J28" s="246" t="e">
        <f>VLOOKUP(C28,'INT 2'!$C$2:$K$55,9,FALSE)</f>
        <v>#N/A</v>
      </c>
      <c r="K28" s="246" t="e">
        <f>VLOOKUP(C28,'INT 3'!$C$2:$K$55,9,FALSE)</f>
        <v>#N/A</v>
      </c>
      <c r="L28" s="245"/>
      <c r="M28" s="325" t="e">
        <f t="shared" si="4"/>
        <v>#N/A</v>
      </c>
      <c r="N28" s="323" t="e">
        <f>VLOOKUP(C28,'INT 1'!$C$2:$L$55,10,FALSE)</f>
        <v>#N/A</v>
      </c>
      <c r="O28" s="323" t="e">
        <f>VLOOKUP(C28,'INT 2'!$C$2:$L$55,10,FALSE)</f>
        <v>#N/A</v>
      </c>
      <c r="P28" s="323" t="e">
        <f>VLOOKUP(C28,'INT 3'!$C$2:$L$55,10,FALSE)</f>
        <v>#N/A</v>
      </c>
      <c r="Q28" s="244"/>
      <c r="R28" s="244" t="e">
        <f t="shared" si="5"/>
        <v>#N/A</v>
      </c>
    </row>
    <row r="29" spans="1:18" ht="14.4" x14ac:dyDescent="0.3">
      <c r="A29" s="194">
        <v>28</v>
      </c>
      <c r="B29" s="322">
        <f>'INT 1'!B29</f>
        <v>0</v>
      </c>
      <c r="C29" s="322">
        <f>'INT 1'!C29</f>
        <v>0</v>
      </c>
      <c r="D29" s="323" t="e">
        <f>VLOOKUP(C29,'INT 1'!$C$2:$D$55,2,FALSE)</f>
        <v>#N/A</v>
      </c>
      <c r="E29" s="323" t="e">
        <f>VLOOKUP(C29,'INT 2'!$C$2:$D$55,2,FALSE)</f>
        <v>#N/A</v>
      </c>
      <c r="F29" s="323" t="e">
        <f>VLOOKUP(C29,'INT 3'!$C$2:$D$55,2,FALSE)</f>
        <v>#N/A</v>
      </c>
      <c r="G29" s="326"/>
      <c r="H29" s="244" t="e">
        <f t="shared" si="3"/>
        <v>#N/A</v>
      </c>
      <c r="I29" s="324" t="e">
        <f>VLOOKUP(C29,'INT 1'!$C$2:$K$55,9,FALSE)</f>
        <v>#N/A</v>
      </c>
      <c r="J29" s="246" t="e">
        <f>VLOOKUP(C29,'INT 2'!$C$2:$K$55,9,FALSE)</f>
        <v>#N/A</v>
      </c>
      <c r="K29" s="246" t="e">
        <f>VLOOKUP(C29,'INT 3'!$C$2:$K$55,9,FALSE)</f>
        <v>#N/A</v>
      </c>
      <c r="L29" s="327"/>
      <c r="M29" s="325" t="e">
        <f t="shared" si="4"/>
        <v>#N/A</v>
      </c>
      <c r="N29" s="323" t="e">
        <f>VLOOKUP(C29,'INT 1'!$C$2:$L$55,10,FALSE)</f>
        <v>#N/A</v>
      </c>
      <c r="O29" s="323" t="e">
        <f>VLOOKUP(C29,'INT 2'!$C$2:$L$55,10,FALSE)</f>
        <v>#N/A</v>
      </c>
      <c r="P29" s="323" t="e">
        <f>VLOOKUP(C29,'INT 3'!$C$2:$L$55,10,FALSE)</f>
        <v>#N/A</v>
      </c>
      <c r="Q29" s="326"/>
      <c r="R29" s="244" t="e">
        <f t="shared" si="5"/>
        <v>#N/A</v>
      </c>
    </row>
    <row r="30" spans="1:18" ht="14.4" x14ac:dyDescent="0.3">
      <c r="A30" s="194">
        <v>29</v>
      </c>
      <c r="B30" s="322">
        <f>'INT 1'!B30</f>
        <v>0</v>
      </c>
      <c r="C30" s="322">
        <f>'INT 1'!C30</f>
        <v>0</v>
      </c>
      <c r="D30" s="323" t="e">
        <f>VLOOKUP(C30,'INT 1'!$C$2:$D$55,2,FALSE)</f>
        <v>#N/A</v>
      </c>
      <c r="E30" s="323" t="e">
        <f>VLOOKUP(C30,'INT 2'!$C$2:$D$55,2,FALSE)</f>
        <v>#N/A</v>
      </c>
      <c r="F30" s="323" t="e">
        <f>VLOOKUP(C30,'INT 3'!$C$2:$D$55,2,FALSE)</f>
        <v>#N/A</v>
      </c>
      <c r="G30" s="326"/>
      <c r="H30" s="244" t="e">
        <f t="shared" si="3"/>
        <v>#N/A</v>
      </c>
      <c r="I30" s="324" t="e">
        <f>VLOOKUP(C30,'INT 1'!$C$2:$K$55,9,FALSE)</f>
        <v>#N/A</v>
      </c>
      <c r="J30" s="246" t="e">
        <f>VLOOKUP(C30,'INT 2'!$C$2:$K$55,9,FALSE)</f>
        <v>#N/A</v>
      </c>
      <c r="K30" s="246" t="e">
        <f>VLOOKUP(C30,'INT 3'!$C$2:$K$55,9,FALSE)</f>
        <v>#N/A</v>
      </c>
      <c r="L30" s="327"/>
      <c r="M30" s="325" t="e">
        <f t="shared" si="4"/>
        <v>#N/A</v>
      </c>
      <c r="N30" s="323" t="e">
        <f>VLOOKUP(C30,'INT 1'!$C$2:$L$55,10,FALSE)</f>
        <v>#N/A</v>
      </c>
      <c r="O30" s="323" t="e">
        <f>VLOOKUP(C30,'INT 2'!$C$2:$L$55,10,FALSE)</f>
        <v>#N/A</v>
      </c>
      <c r="P30" s="323" t="e">
        <f>VLOOKUP(C30,'INT 3'!$C$2:$L$55,10,FALSE)</f>
        <v>#N/A</v>
      </c>
      <c r="Q30" s="326"/>
      <c r="R30" s="244" t="e">
        <f t="shared" si="5"/>
        <v>#N/A</v>
      </c>
    </row>
    <row r="31" spans="1:18" ht="14.4" x14ac:dyDescent="0.3">
      <c r="A31" s="194">
        <v>30</v>
      </c>
      <c r="B31" s="322">
        <f>'INT 1'!B31</f>
        <v>0</v>
      </c>
      <c r="C31" s="322">
        <f>'INT 1'!C31</f>
        <v>0</v>
      </c>
      <c r="D31" s="323" t="e">
        <f>VLOOKUP(C31,'INT 1'!$C$2:$D$55,2,FALSE)</f>
        <v>#N/A</v>
      </c>
      <c r="E31" s="323" t="e">
        <f>VLOOKUP(C31,'INT 2'!$C$2:$D$55,2,FALSE)</f>
        <v>#N/A</v>
      </c>
      <c r="F31" s="323" t="e">
        <f>VLOOKUP(C31,'INT 3'!$C$2:$D$55,2,FALSE)</f>
        <v>#N/A</v>
      </c>
      <c r="G31" s="326"/>
      <c r="H31" s="244" t="e">
        <f t="shared" si="3"/>
        <v>#N/A</v>
      </c>
      <c r="I31" s="324" t="e">
        <f>VLOOKUP(C31,'INT 1'!$C$2:$K$55,9,FALSE)</f>
        <v>#N/A</v>
      </c>
      <c r="J31" s="246" t="e">
        <f>VLOOKUP(C31,'INT 2'!$C$2:$K$55,9,FALSE)</f>
        <v>#N/A</v>
      </c>
      <c r="K31" s="246" t="e">
        <f>VLOOKUP(C31,'INT 3'!$C$2:$K$55,9,FALSE)</f>
        <v>#N/A</v>
      </c>
      <c r="L31" s="327"/>
      <c r="M31" s="325" t="e">
        <f t="shared" si="4"/>
        <v>#N/A</v>
      </c>
      <c r="N31" s="323" t="e">
        <f>VLOOKUP(C31,'INT 1'!$C$2:$L$55,10,FALSE)</f>
        <v>#N/A</v>
      </c>
      <c r="O31" s="323" t="e">
        <f>VLOOKUP(C31,'INT 2'!$C$2:$L$55,10,FALSE)</f>
        <v>#N/A</v>
      </c>
      <c r="P31" s="323" t="e">
        <f>VLOOKUP(C31,'INT 3'!$C$2:$L$55,10,FALSE)</f>
        <v>#N/A</v>
      </c>
      <c r="Q31" s="326"/>
      <c r="R31" s="244" t="e">
        <f t="shared" si="5"/>
        <v>#N/A</v>
      </c>
    </row>
    <row r="32" spans="1:18" ht="14.4" x14ac:dyDescent="0.3">
      <c r="A32" s="194">
        <v>31</v>
      </c>
      <c r="B32" s="322">
        <f>'INT 1'!B32</f>
        <v>0</v>
      </c>
      <c r="C32" s="322">
        <f>'INT 1'!C32</f>
        <v>0</v>
      </c>
      <c r="D32" s="323" t="e">
        <f>VLOOKUP(C32,'INT 1'!$C$2:$D$55,2,FALSE)</f>
        <v>#N/A</v>
      </c>
      <c r="E32" s="323" t="e">
        <f>VLOOKUP(C32,'INT 2'!$C$2:$D$55,2,FALSE)</f>
        <v>#N/A</v>
      </c>
      <c r="F32" s="323" t="e">
        <f>VLOOKUP(C32,'INT 3'!$C$2:$D$55,2,FALSE)</f>
        <v>#N/A</v>
      </c>
      <c r="G32" s="326"/>
      <c r="H32" s="244" t="e">
        <f t="shared" si="3"/>
        <v>#N/A</v>
      </c>
      <c r="I32" s="324" t="e">
        <f>VLOOKUP(C32,'INT 1'!$C$2:$K$55,9,FALSE)</f>
        <v>#N/A</v>
      </c>
      <c r="J32" s="246" t="e">
        <f>VLOOKUP(C32,'INT 2'!$C$2:$K$55,9,FALSE)</f>
        <v>#N/A</v>
      </c>
      <c r="K32" s="246" t="e">
        <f>VLOOKUP(C32,'INT 3'!$C$2:$K$55,9,FALSE)</f>
        <v>#N/A</v>
      </c>
      <c r="L32" s="327"/>
      <c r="M32" s="325" t="e">
        <f t="shared" si="4"/>
        <v>#N/A</v>
      </c>
      <c r="N32" s="323" t="e">
        <f>VLOOKUP(C32,'INT 1'!$C$2:$L$55,10,FALSE)</f>
        <v>#N/A</v>
      </c>
      <c r="O32" s="323" t="e">
        <f>VLOOKUP(C32,'INT 2'!$C$2:$L$55,10,FALSE)</f>
        <v>#N/A</v>
      </c>
      <c r="P32" s="323" t="e">
        <f>VLOOKUP(C32,'INT 3'!$C$2:$L$55,10,FALSE)</f>
        <v>#N/A</v>
      </c>
      <c r="Q32" s="326"/>
      <c r="R32" s="244" t="e">
        <f t="shared" si="5"/>
        <v>#N/A</v>
      </c>
    </row>
    <row r="33" spans="1:18" ht="14.4" x14ac:dyDescent="0.3">
      <c r="A33" s="194">
        <v>32</v>
      </c>
      <c r="B33" s="322">
        <f>'INT 1'!B33</f>
        <v>0</v>
      </c>
      <c r="C33" s="322">
        <f>'INT 1'!C33</f>
        <v>0</v>
      </c>
      <c r="D33" s="323" t="e">
        <f>VLOOKUP(C33,'INT 1'!$C$2:$D$55,2,FALSE)</f>
        <v>#N/A</v>
      </c>
      <c r="E33" s="323" t="e">
        <f>VLOOKUP(C33,'INT 2'!$C$2:$D$55,2,FALSE)</f>
        <v>#N/A</v>
      </c>
      <c r="F33" s="323" t="e">
        <f>VLOOKUP(C33,'INT 3'!$C$2:$D$55,2,FALSE)</f>
        <v>#N/A</v>
      </c>
      <c r="G33" s="326"/>
      <c r="H33" s="244" t="e">
        <f t="shared" si="3"/>
        <v>#N/A</v>
      </c>
      <c r="I33" s="324" t="e">
        <f>VLOOKUP(C33,'INT 1'!$C$2:$K$55,9,FALSE)</f>
        <v>#N/A</v>
      </c>
      <c r="J33" s="246" t="e">
        <f>VLOOKUP(C33,'INT 2'!$C$2:$K$55,9,FALSE)</f>
        <v>#N/A</v>
      </c>
      <c r="K33" s="246" t="e">
        <f>VLOOKUP(C33,'INT 3'!$C$2:$K$55,9,FALSE)</f>
        <v>#N/A</v>
      </c>
      <c r="L33" s="327"/>
      <c r="M33" s="325" t="e">
        <f t="shared" si="4"/>
        <v>#N/A</v>
      </c>
      <c r="N33" s="323" t="e">
        <f>VLOOKUP(C33,'INT 1'!$C$2:$L$55,10,FALSE)</f>
        <v>#N/A</v>
      </c>
      <c r="O33" s="323" t="e">
        <f>VLOOKUP(C33,'INT 2'!$C$2:$L$55,10,FALSE)</f>
        <v>#N/A</v>
      </c>
      <c r="P33" s="323" t="e">
        <f>VLOOKUP(C33,'INT 3'!$C$2:$L$55,10,FALSE)</f>
        <v>#N/A</v>
      </c>
      <c r="Q33" s="326"/>
      <c r="R33" s="244" t="e">
        <f t="shared" si="5"/>
        <v>#N/A</v>
      </c>
    </row>
    <row r="34" spans="1:18" ht="14.4" x14ac:dyDescent="0.3">
      <c r="A34" s="194">
        <v>33</v>
      </c>
      <c r="B34" s="322">
        <f>'INT 1'!B34</f>
        <v>0</v>
      </c>
      <c r="C34" s="322">
        <f>'INT 1'!C34</f>
        <v>0</v>
      </c>
      <c r="D34" s="323" t="e">
        <f>VLOOKUP(C34,'INT 1'!$C$2:$D$55,2,FALSE)</f>
        <v>#N/A</v>
      </c>
      <c r="E34" s="323" t="e">
        <f>VLOOKUP(C34,'INT 2'!$C$2:$D$55,2,FALSE)</f>
        <v>#N/A</v>
      </c>
      <c r="F34" s="323" t="e">
        <f>VLOOKUP(C34,'INT 3'!$C$2:$D$55,2,FALSE)</f>
        <v>#N/A</v>
      </c>
      <c r="G34" s="326"/>
      <c r="H34" s="244" t="e">
        <f t="shared" si="3"/>
        <v>#N/A</v>
      </c>
      <c r="I34" s="324" t="e">
        <f>VLOOKUP(C34,'INT 1'!$C$2:$K$55,9,FALSE)</f>
        <v>#N/A</v>
      </c>
      <c r="J34" s="246" t="e">
        <f>VLOOKUP(C34,'INT 2'!$C$2:$K$55,9,FALSE)</f>
        <v>#N/A</v>
      </c>
      <c r="K34" s="246" t="e">
        <f>VLOOKUP(C34,'INT 3'!$C$2:$K$55,9,FALSE)</f>
        <v>#N/A</v>
      </c>
      <c r="L34" s="327"/>
      <c r="M34" s="325" t="e">
        <f t="shared" si="4"/>
        <v>#N/A</v>
      </c>
      <c r="N34" s="323" t="e">
        <f>VLOOKUP(C34,'INT 1'!$C$2:$L$55,10,FALSE)</f>
        <v>#N/A</v>
      </c>
      <c r="O34" s="323" t="e">
        <f>VLOOKUP(C34,'INT 2'!$C$2:$L$55,10,FALSE)</f>
        <v>#N/A</v>
      </c>
      <c r="P34" s="323" t="e">
        <f>VLOOKUP(C34,'INT 3'!$C$2:$L$55,10,FALSE)</f>
        <v>#N/A</v>
      </c>
      <c r="Q34" s="326"/>
      <c r="R34" s="244" t="e">
        <f t="shared" si="5"/>
        <v>#N/A</v>
      </c>
    </row>
    <row r="35" spans="1:18" ht="14.4" x14ac:dyDescent="0.3">
      <c r="A35" s="194">
        <v>34</v>
      </c>
      <c r="B35" s="322">
        <f>'INT 1'!B35</f>
        <v>0</v>
      </c>
      <c r="C35" s="322">
        <f>'INT 1'!C35</f>
        <v>0</v>
      </c>
      <c r="D35" s="323" t="e">
        <f>VLOOKUP(C35,'INT 1'!$C$2:$D$55,2,FALSE)</f>
        <v>#N/A</v>
      </c>
      <c r="E35" s="323" t="e">
        <f>VLOOKUP(C35,'INT 2'!$C$2:$D$55,2,FALSE)</f>
        <v>#N/A</v>
      </c>
      <c r="F35" s="323" t="e">
        <f>VLOOKUP(C35,'INT 3'!$C$2:$D$55,2,FALSE)</f>
        <v>#N/A</v>
      </c>
      <c r="G35" s="326"/>
      <c r="H35" s="244" t="e">
        <f t="shared" si="3"/>
        <v>#N/A</v>
      </c>
      <c r="I35" s="324" t="e">
        <f>VLOOKUP(C35,'INT 1'!$C$2:$K$55,9,FALSE)</f>
        <v>#N/A</v>
      </c>
      <c r="J35" s="246" t="e">
        <f>VLOOKUP(C35,'INT 2'!$C$2:$K$55,9,FALSE)</f>
        <v>#N/A</v>
      </c>
      <c r="K35" s="246" t="e">
        <f>VLOOKUP(C35,'INT 3'!$C$2:$K$55,9,FALSE)</f>
        <v>#N/A</v>
      </c>
      <c r="L35" s="327"/>
      <c r="M35" s="325" t="e">
        <f t="shared" si="4"/>
        <v>#N/A</v>
      </c>
      <c r="N35" s="323" t="e">
        <f>VLOOKUP(C35,'INT 1'!$C$2:$L$55,10,FALSE)</f>
        <v>#N/A</v>
      </c>
      <c r="O35" s="323" t="e">
        <f>VLOOKUP(C35,'INT 2'!$C$2:$L$55,10,FALSE)</f>
        <v>#N/A</v>
      </c>
      <c r="P35" s="323" t="e">
        <f>VLOOKUP(C35,'INT 3'!$C$2:$L$55,10,FALSE)</f>
        <v>#N/A</v>
      </c>
      <c r="Q35" s="326"/>
      <c r="R35" s="244" t="e">
        <f t="shared" si="5"/>
        <v>#N/A</v>
      </c>
    </row>
    <row r="36" spans="1:18" ht="14.4" x14ac:dyDescent="0.3">
      <c r="A36" s="194">
        <v>35</v>
      </c>
      <c r="B36" s="322">
        <f>'INT 1'!B36</f>
        <v>0</v>
      </c>
      <c r="C36" s="322">
        <f>'INT 1'!C36</f>
        <v>0</v>
      </c>
      <c r="D36" s="323" t="e">
        <f>VLOOKUP(C36,'INT 1'!$C$2:$D$55,2,FALSE)</f>
        <v>#N/A</v>
      </c>
      <c r="E36" s="323" t="e">
        <f>VLOOKUP(C36,'INT 2'!$C$2:$D$55,2,FALSE)</f>
        <v>#N/A</v>
      </c>
      <c r="F36" s="323" t="e">
        <f>VLOOKUP(C36,'INT 3'!$C$2:$D$55,2,FALSE)</f>
        <v>#N/A</v>
      </c>
      <c r="G36" s="326"/>
      <c r="H36" s="244" t="e">
        <f t="shared" si="3"/>
        <v>#N/A</v>
      </c>
      <c r="I36" s="324" t="e">
        <f>VLOOKUP(C36,'INT 1'!$C$2:$K$55,9,FALSE)</f>
        <v>#N/A</v>
      </c>
      <c r="J36" s="246" t="e">
        <f>VLOOKUP(C36,'INT 2'!$C$2:$K$55,9,FALSE)</f>
        <v>#N/A</v>
      </c>
      <c r="K36" s="246" t="e">
        <f>VLOOKUP(C36,'INT 3'!$C$2:$K$55,9,FALSE)</f>
        <v>#N/A</v>
      </c>
      <c r="L36" s="327"/>
      <c r="M36" s="325" t="e">
        <f t="shared" si="4"/>
        <v>#N/A</v>
      </c>
      <c r="N36" s="323" t="e">
        <f>VLOOKUP(C36,'INT 1'!$C$2:$L$55,10,FALSE)</f>
        <v>#N/A</v>
      </c>
      <c r="O36" s="323" t="e">
        <f>VLOOKUP(C36,'INT 2'!$C$2:$L$55,10,FALSE)</f>
        <v>#N/A</v>
      </c>
      <c r="P36" s="323" t="e">
        <f>VLOOKUP(C36,'INT 3'!$C$2:$L$55,10,FALSE)</f>
        <v>#N/A</v>
      </c>
      <c r="Q36" s="326"/>
      <c r="R36" s="244" t="e">
        <f t="shared" si="5"/>
        <v>#N/A</v>
      </c>
    </row>
    <row r="37" spans="1:18" ht="14.4" x14ac:dyDescent="0.3">
      <c r="A37" s="194">
        <v>36</v>
      </c>
      <c r="B37" s="322">
        <f>'INT 1'!B37</f>
        <v>0</v>
      </c>
      <c r="C37" s="322">
        <f>'INT 1'!C37</f>
        <v>0</v>
      </c>
      <c r="D37" s="323" t="e">
        <f>VLOOKUP(C37,'INT 1'!$C$2:$D$55,2,FALSE)</f>
        <v>#N/A</v>
      </c>
      <c r="E37" s="323" t="e">
        <f>VLOOKUP(C37,'INT 2'!$C$2:$D$55,2,FALSE)</f>
        <v>#N/A</v>
      </c>
      <c r="F37" s="323" t="e">
        <f>VLOOKUP(C37,'INT 3'!$C$2:$D$55,2,FALSE)</f>
        <v>#N/A</v>
      </c>
      <c r="G37" s="326"/>
      <c r="H37" s="244" t="e">
        <f t="shared" si="3"/>
        <v>#N/A</v>
      </c>
      <c r="I37" s="324" t="e">
        <f>VLOOKUP(C37,'INT 1'!$C$2:$K$55,9,FALSE)</f>
        <v>#N/A</v>
      </c>
      <c r="J37" s="246" t="e">
        <f>VLOOKUP(C37,'INT 2'!$C$2:$K$55,9,FALSE)</f>
        <v>#N/A</v>
      </c>
      <c r="K37" s="246" t="e">
        <f>VLOOKUP(C37,'INT 3'!$C$2:$K$55,9,FALSE)</f>
        <v>#N/A</v>
      </c>
      <c r="L37" s="327"/>
      <c r="M37" s="325" t="e">
        <f t="shared" si="4"/>
        <v>#N/A</v>
      </c>
      <c r="N37" s="323" t="e">
        <f>VLOOKUP(C37,'INT 1'!$C$2:$L$55,10,FALSE)</f>
        <v>#N/A</v>
      </c>
      <c r="O37" s="323" t="e">
        <f>VLOOKUP(C37,'INT 2'!$C$2:$L$55,10,FALSE)</f>
        <v>#N/A</v>
      </c>
      <c r="P37" s="323" t="e">
        <f>VLOOKUP(C37,'INT 3'!$C$2:$L$55,10,FALSE)</f>
        <v>#N/A</v>
      </c>
      <c r="Q37" s="326"/>
      <c r="R37" s="244" t="e">
        <f t="shared" si="5"/>
        <v>#N/A</v>
      </c>
    </row>
    <row r="38" spans="1:18" ht="14.4" x14ac:dyDescent="0.3">
      <c r="A38" s="194">
        <v>37</v>
      </c>
      <c r="B38" s="322">
        <f>'INT 1'!B38</f>
        <v>0</v>
      </c>
      <c r="C38" s="322">
        <f>'INT 1'!C38</f>
        <v>0</v>
      </c>
      <c r="D38" s="323" t="e">
        <f>VLOOKUP(C38,'INT 1'!$C$2:$D$55,2,FALSE)</f>
        <v>#N/A</v>
      </c>
      <c r="E38" s="323" t="e">
        <f>VLOOKUP(C38,'INT 2'!$C$2:$D$55,2,FALSE)</f>
        <v>#N/A</v>
      </c>
      <c r="F38" s="323" t="e">
        <f>VLOOKUP(C38,'INT 3'!$C$2:$D$55,2,FALSE)</f>
        <v>#N/A</v>
      </c>
      <c r="G38" s="326"/>
      <c r="H38" s="244" t="e">
        <f t="shared" si="3"/>
        <v>#N/A</v>
      </c>
      <c r="I38" s="324" t="e">
        <f>VLOOKUP(C38,'INT 1'!$C$2:$K$55,9,FALSE)</f>
        <v>#N/A</v>
      </c>
      <c r="J38" s="246" t="e">
        <f>VLOOKUP(C38,'INT 2'!$C$2:$K$55,9,FALSE)</f>
        <v>#N/A</v>
      </c>
      <c r="K38" s="246" t="e">
        <f>VLOOKUP(C38,'INT 3'!$C$2:$K$55,9,FALSE)</f>
        <v>#N/A</v>
      </c>
      <c r="L38" s="327"/>
      <c r="M38" s="325" t="e">
        <f t="shared" si="4"/>
        <v>#N/A</v>
      </c>
      <c r="N38" s="323" t="e">
        <f>VLOOKUP(C38,'INT 1'!$C$2:$L$55,10,FALSE)</f>
        <v>#N/A</v>
      </c>
      <c r="O38" s="323" t="e">
        <f>VLOOKUP(C38,'INT 2'!$C$2:$L$55,10,FALSE)</f>
        <v>#N/A</v>
      </c>
      <c r="P38" s="323" t="e">
        <f>VLOOKUP(C38,'INT 3'!$C$2:$L$55,10,FALSE)</f>
        <v>#N/A</v>
      </c>
      <c r="Q38" s="326"/>
      <c r="R38" s="244" t="e">
        <f t="shared" si="5"/>
        <v>#N/A</v>
      </c>
    </row>
    <row r="39" spans="1:18" ht="14.4" x14ac:dyDescent="0.3">
      <c r="A39" s="194">
        <v>38</v>
      </c>
      <c r="B39" s="322">
        <f>'INT 1'!B39</f>
        <v>0</v>
      </c>
      <c r="C39" s="322">
        <f>'INT 1'!C39</f>
        <v>0</v>
      </c>
      <c r="D39" s="323" t="e">
        <f>VLOOKUP(C39,'INT 1'!$C$2:$D$55,2,FALSE)</f>
        <v>#N/A</v>
      </c>
      <c r="E39" s="323" t="e">
        <f>VLOOKUP(C39,'INT 2'!$C$2:$D$55,2,FALSE)</f>
        <v>#N/A</v>
      </c>
      <c r="F39" s="323" t="e">
        <f>VLOOKUP(C39,'INT 3'!$C$2:$D$55,2,FALSE)</f>
        <v>#N/A</v>
      </c>
      <c r="G39" s="326"/>
      <c r="H39" s="244" t="e">
        <f t="shared" si="3"/>
        <v>#N/A</v>
      </c>
      <c r="I39" s="324" t="e">
        <f>VLOOKUP(C39,'INT 1'!$C$2:$K$55,9,FALSE)</f>
        <v>#N/A</v>
      </c>
      <c r="J39" s="246" t="e">
        <f>VLOOKUP(C39,'INT 2'!$C$2:$K$55,9,FALSE)</f>
        <v>#N/A</v>
      </c>
      <c r="K39" s="246" t="e">
        <f>VLOOKUP(C39,'INT 3'!$C$2:$K$55,9,FALSE)</f>
        <v>#N/A</v>
      </c>
      <c r="L39" s="327"/>
      <c r="M39" s="325" t="e">
        <f t="shared" si="4"/>
        <v>#N/A</v>
      </c>
      <c r="N39" s="323" t="e">
        <f>VLOOKUP(C39,'INT 1'!$C$2:$L$55,10,FALSE)</f>
        <v>#N/A</v>
      </c>
      <c r="O39" s="323" t="e">
        <f>VLOOKUP(C39,'INT 2'!$C$2:$L$55,10,FALSE)</f>
        <v>#N/A</v>
      </c>
      <c r="P39" s="323" t="e">
        <f>VLOOKUP(C39,'INT 3'!$C$2:$L$55,10,FALSE)</f>
        <v>#N/A</v>
      </c>
      <c r="Q39" s="326"/>
      <c r="R39" s="244" t="e">
        <f t="shared" si="5"/>
        <v>#N/A</v>
      </c>
    </row>
    <row r="40" spans="1:18" ht="14.4" x14ac:dyDescent="0.3">
      <c r="A40" s="194">
        <v>39</v>
      </c>
      <c r="B40" s="322">
        <f>'INT 1'!B40</f>
        <v>0</v>
      </c>
      <c r="C40" s="322">
        <f>'INT 1'!C40</f>
        <v>0</v>
      </c>
      <c r="D40" s="323" t="e">
        <f>VLOOKUP(C40,'INT 1'!$C$2:$D$55,2,FALSE)</f>
        <v>#N/A</v>
      </c>
      <c r="E40" s="323" t="e">
        <f>VLOOKUP(C40,'INT 2'!$C$2:$D$55,2,FALSE)</f>
        <v>#N/A</v>
      </c>
      <c r="F40" s="323" t="e">
        <f>VLOOKUP(C40,'INT 3'!$C$2:$D$55,2,FALSE)</f>
        <v>#N/A</v>
      </c>
      <c r="G40" s="326"/>
      <c r="H40" s="244" t="e">
        <f t="shared" si="3"/>
        <v>#N/A</v>
      </c>
      <c r="I40" s="324" t="e">
        <f>VLOOKUP(C40,'INT 1'!$C$2:$K$55,9,FALSE)</f>
        <v>#N/A</v>
      </c>
      <c r="J40" s="246" t="e">
        <f>VLOOKUP(C40,'INT 2'!$C$2:$K$55,9,FALSE)</f>
        <v>#N/A</v>
      </c>
      <c r="K40" s="246" t="e">
        <f>VLOOKUP(C40,'INT 3'!$C$2:$K$55,9,FALSE)</f>
        <v>#N/A</v>
      </c>
      <c r="L40" s="327"/>
      <c r="M40" s="325" t="e">
        <f t="shared" si="4"/>
        <v>#N/A</v>
      </c>
      <c r="N40" s="323" t="e">
        <f>VLOOKUP(C40,'INT 1'!$C$2:$L$55,10,FALSE)</f>
        <v>#N/A</v>
      </c>
      <c r="O40" s="323" t="e">
        <f>VLOOKUP(C40,'INT 2'!$C$2:$L$55,10,FALSE)</f>
        <v>#N/A</v>
      </c>
      <c r="P40" s="323" t="e">
        <f>VLOOKUP(C40,'INT 3'!$C$2:$L$55,10,FALSE)</f>
        <v>#N/A</v>
      </c>
      <c r="Q40" s="326"/>
      <c r="R40" s="244" t="e">
        <f t="shared" si="5"/>
        <v>#N/A</v>
      </c>
    </row>
    <row r="41" spans="1:18" ht="14.4" x14ac:dyDescent="0.3">
      <c r="A41" s="194">
        <v>40</v>
      </c>
      <c r="B41" s="322">
        <f>'INT 1'!B41</f>
        <v>0</v>
      </c>
      <c r="C41" s="322">
        <f>'INT 1'!C41</f>
        <v>0</v>
      </c>
      <c r="D41" s="323" t="e">
        <f>VLOOKUP(C41,'INT 1'!$C$2:$D$55,2,FALSE)</f>
        <v>#N/A</v>
      </c>
      <c r="E41" s="323" t="e">
        <f>VLOOKUP(C41,'INT 2'!$C$2:$D$55,2,FALSE)</f>
        <v>#N/A</v>
      </c>
      <c r="F41" s="323" t="e">
        <f>VLOOKUP(C41,'INT 3'!$C$2:$D$55,2,FALSE)</f>
        <v>#N/A</v>
      </c>
      <c r="G41" s="326"/>
      <c r="H41" s="244" t="e">
        <f t="shared" si="3"/>
        <v>#N/A</v>
      </c>
      <c r="I41" s="324" t="e">
        <f>VLOOKUP(C41,'INT 1'!$C$2:$K$55,9,FALSE)</f>
        <v>#N/A</v>
      </c>
      <c r="J41" s="246" t="e">
        <f>VLOOKUP(C41,'INT 2'!$C$2:$K$55,9,FALSE)</f>
        <v>#N/A</v>
      </c>
      <c r="K41" s="246" t="e">
        <f>VLOOKUP(C41,'INT 3'!$C$2:$K$55,9,FALSE)</f>
        <v>#N/A</v>
      </c>
      <c r="L41" s="327"/>
      <c r="M41" s="325" t="e">
        <f t="shared" si="4"/>
        <v>#N/A</v>
      </c>
      <c r="N41" s="323" t="e">
        <f>VLOOKUP(C41,'INT 1'!$C$2:$L$55,10,FALSE)</f>
        <v>#N/A</v>
      </c>
      <c r="O41" s="323" t="e">
        <f>VLOOKUP(C41,'INT 2'!$C$2:$L$55,10,FALSE)</f>
        <v>#N/A</v>
      </c>
      <c r="P41" s="323" t="e">
        <f>VLOOKUP(C41,'INT 3'!$C$2:$L$55,10,FALSE)</f>
        <v>#N/A</v>
      </c>
      <c r="Q41" s="326"/>
      <c r="R41" s="244" t="e">
        <f t="shared" si="5"/>
        <v>#N/A</v>
      </c>
    </row>
    <row r="42" spans="1:18" ht="14.4" x14ac:dyDescent="0.3">
      <c r="A42" s="194">
        <v>41</v>
      </c>
      <c r="B42" s="322">
        <f>'INT 1'!B42</f>
        <v>0</v>
      </c>
      <c r="C42" s="322">
        <f>'INT 1'!C42</f>
        <v>0</v>
      </c>
      <c r="D42" s="323" t="e">
        <f>VLOOKUP(C42,'INT 1'!$C$2:$D$55,2,FALSE)</f>
        <v>#N/A</v>
      </c>
      <c r="E42" s="323" t="e">
        <f>VLOOKUP(C42,'INT 2'!$C$2:$D$55,2,FALSE)</f>
        <v>#N/A</v>
      </c>
      <c r="F42" s="323" t="e">
        <f>VLOOKUP(C42,'INT 3'!$C$2:$D$55,2,FALSE)</f>
        <v>#N/A</v>
      </c>
      <c r="G42" s="326"/>
      <c r="H42" s="244" t="e">
        <f t="shared" si="3"/>
        <v>#N/A</v>
      </c>
      <c r="I42" s="324" t="e">
        <f>VLOOKUP(C42,'INT 1'!$C$2:$K$55,9,FALSE)</f>
        <v>#N/A</v>
      </c>
      <c r="J42" s="246" t="e">
        <f>VLOOKUP(C42,'INT 2'!$C$2:$K$55,9,FALSE)</f>
        <v>#N/A</v>
      </c>
      <c r="K42" s="246" t="e">
        <f>VLOOKUP(C42,'INT 3'!$C$2:$K$55,9,FALSE)</f>
        <v>#N/A</v>
      </c>
      <c r="L42" s="327"/>
      <c r="M42" s="325" t="e">
        <f t="shared" si="4"/>
        <v>#N/A</v>
      </c>
      <c r="N42" s="323" t="e">
        <f>VLOOKUP(C42,'INT 1'!$C$2:$L$55,10,FALSE)</f>
        <v>#N/A</v>
      </c>
      <c r="O42" s="323" t="e">
        <f>VLOOKUP(C42,'INT 2'!$C$2:$L$55,10,FALSE)</f>
        <v>#N/A</v>
      </c>
      <c r="P42" s="323" t="e">
        <f>VLOOKUP(C42,'INT 3'!$C$2:$L$55,10,FALSE)</f>
        <v>#N/A</v>
      </c>
      <c r="Q42" s="326"/>
      <c r="R42" s="244" t="e">
        <f t="shared" si="5"/>
        <v>#N/A</v>
      </c>
    </row>
    <row r="43" spans="1:18" ht="14.4" x14ac:dyDescent="0.3">
      <c r="A43" s="194">
        <v>42</v>
      </c>
      <c r="B43" s="322">
        <f>'INT 1'!B43</f>
        <v>0</v>
      </c>
      <c r="C43" s="322">
        <f>'INT 1'!C43</f>
        <v>0</v>
      </c>
      <c r="D43" s="323" t="e">
        <f>VLOOKUP(C43,'INT 1'!$C$2:$D$55,2,FALSE)</f>
        <v>#N/A</v>
      </c>
      <c r="E43" s="323" t="e">
        <f>VLOOKUP(C43,'INT 2'!$C$2:$D$55,2,FALSE)</f>
        <v>#N/A</v>
      </c>
      <c r="F43" s="323" t="e">
        <f>VLOOKUP(C43,'INT 3'!$C$2:$D$55,2,FALSE)</f>
        <v>#N/A</v>
      </c>
      <c r="G43" s="326"/>
      <c r="H43" s="244" t="e">
        <f t="shared" si="3"/>
        <v>#N/A</v>
      </c>
      <c r="I43" s="324" t="e">
        <f>VLOOKUP(C43,'INT 1'!$C$2:$K$55,9,FALSE)</f>
        <v>#N/A</v>
      </c>
      <c r="J43" s="246" t="e">
        <f>VLOOKUP(C43,'INT 2'!$C$2:$K$55,9,FALSE)</f>
        <v>#N/A</v>
      </c>
      <c r="K43" s="246" t="e">
        <f>VLOOKUP(C43,'INT 3'!$C$2:$K$55,9,FALSE)</f>
        <v>#N/A</v>
      </c>
      <c r="L43" s="327"/>
      <c r="M43" s="325" t="e">
        <f t="shared" si="4"/>
        <v>#N/A</v>
      </c>
      <c r="N43" s="323" t="e">
        <f>VLOOKUP(C43,'INT 1'!$C$2:$L$55,10,FALSE)</f>
        <v>#N/A</v>
      </c>
      <c r="O43" s="323" t="e">
        <f>VLOOKUP(C43,'INT 2'!$C$2:$L$55,10,FALSE)</f>
        <v>#N/A</v>
      </c>
      <c r="P43" s="323" t="e">
        <f>VLOOKUP(C43,'INT 3'!$C$2:$L$55,10,FALSE)</f>
        <v>#N/A</v>
      </c>
      <c r="Q43" s="326"/>
      <c r="R43" s="244" t="e">
        <f t="shared" si="5"/>
        <v>#N/A</v>
      </c>
    </row>
    <row r="44" spans="1:18" ht="14.4" x14ac:dyDescent="0.3">
      <c r="A44" s="194">
        <v>43</v>
      </c>
      <c r="B44" s="322">
        <f>'INT 1'!B44</f>
        <v>0</v>
      </c>
      <c r="C44" s="322">
        <f>'INT 1'!C44</f>
        <v>0</v>
      </c>
      <c r="D44" s="323" t="e">
        <f>VLOOKUP(C44,'INT 1'!$C$2:$D$55,2,FALSE)</f>
        <v>#N/A</v>
      </c>
      <c r="E44" s="323" t="e">
        <f>VLOOKUP(C44,'INT 2'!$C$2:$D$55,2,FALSE)</f>
        <v>#N/A</v>
      </c>
      <c r="F44" s="323" t="e">
        <f>VLOOKUP(C44,'INT 3'!$C$2:$D$55,2,FALSE)</f>
        <v>#N/A</v>
      </c>
      <c r="G44" s="326"/>
      <c r="H44" s="244" t="e">
        <f t="shared" si="3"/>
        <v>#N/A</v>
      </c>
      <c r="I44" s="324" t="e">
        <f>VLOOKUP(C44,'INT 1'!$C$2:$K$55,9,FALSE)</f>
        <v>#N/A</v>
      </c>
      <c r="J44" s="246" t="e">
        <f>VLOOKUP(C44,'INT 2'!$C$2:$K$55,9,FALSE)</f>
        <v>#N/A</v>
      </c>
      <c r="K44" s="246" t="e">
        <f>VLOOKUP(C44,'INT 3'!$C$2:$K$55,9,FALSE)</f>
        <v>#N/A</v>
      </c>
      <c r="L44" s="327"/>
      <c r="M44" s="325" t="e">
        <f t="shared" si="4"/>
        <v>#N/A</v>
      </c>
      <c r="N44" s="323" t="e">
        <f>VLOOKUP(C44,'INT 1'!$C$2:$L$55,10,FALSE)</f>
        <v>#N/A</v>
      </c>
      <c r="O44" s="323" t="e">
        <f>VLOOKUP(C44,'INT 2'!$C$2:$L$55,10,FALSE)</f>
        <v>#N/A</v>
      </c>
      <c r="P44" s="323" t="e">
        <f>VLOOKUP(C44,'INT 3'!$C$2:$L$55,10,FALSE)</f>
        <v>#N/A</v>
      </c>
      <c r="Q44" s="326"/>
      <c r="R44" s="244" t="e">
        <f t="shared" si="5"/>
        <v>#N/A</v>
      </c>
    </row>
    <row r="45" spans="1:18" ht="14.4" x14ac:dyDescent="0.3">
      <c r="A45" s="194">
        <v>44</v>
      </c>
      <c r="B45" s="322">
        <f>'INT 1'!B45</f>
        <v>0</v>
      </c>
      <c r="C45" s="322">
        <f>'INT 1'!C45</f>
        <v>0</v>
      </c>
      <c r="D45" s="323" t="e">
        <f>VLOOKUP(C45,'INT 1'!$C$2:$D$55,2,FALSE)</f>
        <v>#N/A</v>
      </c>
      <c r="E45" s="323" t="e">
        <f>VLOOKUP(C45,'INT 2'!$C$2:$D$55,2,FALSE)</f>
        <v>#N/A</v>
      </c>
      <c r="F45" s="323" t="e">
        <f>VLOOKUP(C45,'INT 3'!$C$2:$D$55,2,FALSE)</f>
        <v>#N/A</v>
      </c>
      <c r="G45" s="326"/>
      <c r="H45" s="244" t="e">
        <f t="shared" si="3"/>
        <v>#N/A</v>
      </c>
      <c r="I45" s="324" t="e">
        <f>VLOOKUP(C45,'INT 1'!$C$2:$K$55,9,FALSE)</f>
        <v>#N/A</v>
      </c>
      <c r="J45" s="246" t="e">
        <f>VLOOKUP(C45,'INT 2'!$C$2:$K$55,9,FALSE)</f>
        <v>#N/A</v>
      </c>
      <c r="K45" s="246" t="e">
        <f>VLOOKUP(C45,'INT 3'!$C$2:$K$55,9,FALSE)</f>
        <v>#N/A</v>
      </c>
      <c r="L45" s="327"/>
      <c r="M45" s="325" t="e">
        <f t="shared" si="4"/>
        <v>#N/A</v>
      </c>
      <c r="N45" s="323" t="e">
        <f>VLOOKUP(C45,'INT 1'!$C$2:$L$55,10,FALSE)</f>
        <v>#N/A</v>
      </c>
      <c r="O45" s="323" t="e">
        <f>VLOOKUP(C45,'INT 2'!$C$2:$L$55,10,FALSE)</f>
        <v>#N/A</v>
      </c>
      <c r="P45" s="323" t="e">
        <f>VLOOKUP(C45,'INT 3'!$C$2:$L$55,10,FALSE)</f>
        <v>#N/A</v>
      </c>
      <c r="Q45" s="326"/>
      <c r="R45" s="244" t="e">
        <f t="shared" si="5"/>
        <v>#N/A</v>
      </c>
    </row>
    <row r="46" spans="1:18" ht="14.4" x14ac:dyDescent="0.3">
      <c r="A46" s="194">
        <v>45</v>
      </c>
      <c r="B46" s="322">
        <f>'INT 1'!B46</f>
        <v>0</v>
      </c>
      <c r="C46" s="322">
        <f>'INT 1'!C46</f>
        <v>0</v>
      </c>
      <c r="D46" s="323" t="e">
        <f>VLOOKUP(C46,'INT 1'!$C$2:$D$55,2,FALSE)</f>
        <v>#N/A</v>
      </c>
      <c r="E46" s="323" t="e">
        <f>VLOOKUP(C46,'INT 2'!$C$2:$D$55,2,FALSE)</f>
        <v>#N/A</v>
      </c>
      <c r="F46" s="323" t="e">
        <f>VLOOKUP(C46,'INT 3'!$C$2:$D$55,2,FALSE)</f>
        <v>#N/A</v>
      </c>
      <c r="G46" s="326"/>
      <c r="H46" s="244" t="e">
        <f t="shared" si="3"/>
        <v>#N/A</v>
      </c>
      <c r="I46" s="324" t="e">
        <f>VLOOKUP(C46,'INT 1'!$C$2:$K$55,9,FALSE)</f>
        <v>#N/A</v>
      </c>
      <c r="J46" s="246" t="e">
        <f>VLOOKUP(C46,'INT 2'!$C$2:$K$55,9,FALSE)</f>
        <v>#N/A</v>
      </c>
      <c r="K46" s="246" t="e">
        <f>VLOOKUP(C46,'INT 3'!$C$2:$K$55,9,FALSE)</f>
        <v>#N/A</v>
      </c>
      <c r="L46" s="327"/>
      <c r="M46" s="325" t="e">
        <f t="shared" si="4"/>
        <v>#N/A</v>
      </c>
      <c r="N46" s="323" t="e">
        <f>VLOOKUP(C46,'INT 1'!$C$2:$L$55,10,FALSE)</f>
        <v>#N/A</v>
      </c>
      <c r="O46" s="323" t="e">
        <f>VLOOKUP(C46,'INT 2'!$C$2:$L$55,10,FALSE)</f>
        <v>#N/A</v>
      </c>
      <c r="P46" s="323" t="e">
        <f>VLOOKUP(C46,'INT 3'!$C$2:$L$55,10,FALSE)</f>
        <v>#N/A</v>
      </c>
      <c r="Q46" s="326"/>
      <c r="R46" s="244" t="e">
        <f t="shared" si="5"/>
        <v>#N/A</v>
      </c>
    </row>
    <row r="47" spans="1:18" ht="14.4" x14ac:dyDescent="0.3">
      <c r="A47" s="194">
        <v>46</v>
      </c>
      <c r="B47" s="322">
        <f>'INT 1'!B47</f>
        <v>0</v>
      </c>
      <c r="C47" s="322">
        <f>'INT 1'!C47</f>
        <v>0</v>
      </c>
      <c r="D47" s="323" t="e">
        <f>VLOOKUP(C47,'INT 1'!$C$2:$D$55,2,FALSE)</f>
        <v>#N/A</v>
      </c>
      <c r="E47" s="323" t="e">
        <f>VLOOKUP(C47,'INT 2'!$C$2:$D$55,2,FALSE)</f>
        <v>#N/A</v>
      </c>
      <c r="F47" s="323" t="e">
        <f>VLOOKUP(C47,'INT 3'!$C$2:$D$55,2,FALSE)</f>
        <v>#N/A</v>
      </c>
      <c r="G47" s="326"/>
      <c r="H47" s="244" t="e">
        <f t="shared" si="3"/>
        <v>#N/A</v>
      </c>
      <c r="I47" s="324" t="e">
        <f>VLOOKUP(C47,'INT 1'!$C$2:$K$55,9,FALSE)</f>
        <v>#N/A</v>
      </c>
      <c r="J47" s="246" t="e">
        <f>VLOOKUP(C47,'INT 2'!$C$2:$K$55,9,FALSE)</f>
        <v>#N/A</v>
      </c>
      <c r="K47" s="246" t="e">
        <f>VLOOKUP(C47,'INT 3'!$C$2:$K$55,9,FALSE)</f>
        <v>#N/A</v>
      </c>
      <c r="L47" s="327"/>
      <c r="M47" s="325" t="e">
        <f t="shared" si="4"/>
        <v>#N/A</v>
      </c>
      <c r="N47" s="323" t="e">
        <f>VLOOKUP(C47,'INT 1'!$C$2:$L$55,10,FALSE)</f>
        <v>#N/A</v>
      </c>
      <c r="O47" s="323" t="e">
        <f>VLOOKUP(C47,'INT 2'!$C$2:$L$55,10,FALSE)</f>
        <v>#N/A</v>
      </c>
      <c r="P47" s="323" t="e">
        <f>VLOOKUP(C47,'INT 3'!$C$2:$L$55,10,FALSE)</f>
        <v>#N/A</v>
      </c>
      <c r="Q47" s="326"/>
      <c r="R47" s="244" t="e">
        <f t="shared" si="5"/>
        <v>#N/A</v>
      </c>
    </row>
    <row r="48" spans="1:18" ht="14.4" x14ac:dyDescent="0.3">
      <c r="A48" s="194">
        <v>47</v>
      </c>
      <c r="B48" s="322">
        <f>'INT 1'!B48</f>
        <v>0</v>
      </c>
      <c r="C48" s="322">
        <f>'INT 1'!C48</f>
        <v>0</v>
      </c>
      <c r="D48" s="323" t="e">
        <f>VLOOKUP(C48,'INT 1'!$C$2:$D$55,2,FALSE)</f>
        <v>#N/A</v>
      </c>
      <c r="E48" s="323" t="e">
        <f>VLOOKUP(C48,'INT 2'!$C$2:$D$55,2,FALSE)</f>
        <v>#N/A</v>
      </c>
      <c r="F48" s="323" t="e">
        <f>VLOOKUP(C48,'INT 3'!$C$2:$D$55,2,FALSE)</f>
        <v>#N/A</v>
      </c>
      <c r="G48" s="326"/>
      <c r="H48" s="244" t="e">
        <f t="shared" si="3"/>
        <v>#N/A</v>
      </c>
      <c r="I48" s="324" t="e">
        <f>VLOOKUP(C48,'INT 1'!$C$2:$K$55,9,FALSE)</f>
        <v>#N/A</v>
      </c>
      <c r="J48" s="246" t="e">
        <f>VLOOKUP(C48,'INT 2'!$C$2:$K$55,9,FALSE)</f>
        <v>#N/A</v>
      </c>
      <c r="K48" s="246" t="e">
        <f>VLOOKUP(C48,'INT 3'!$C$2:$K$55,9,FALSE)</f>
        <v>#N/A</v>
      </c>
      <c r="L48" s="327"/>
      <c r="M48" s="325" t="e">
        <f t="shared" si="4"/>
        <v>#N/A</v>
      </c>
      <c r="N48" s="323" t="e">
        <f>VLOOKUP(C48,'INT 1'!$C$2:$L$55,10,FALSE)</f>
        <v>#N/A</v>
      </c>
      <c r="O48" s="323" t="e">
        <f>VLOOKUP(C48,'INT 2'!$C$2:$L$55,10,FALSE)</f>
        <v>#N/A</v>
      </c>
      <c r="P48" s="323" t="e">
        <f>VLOOKUP(C48,'INT 3'!$C$2:$L$55,10,FALSE)</f>
        <v>#N/A</v>
      </c>
      <c r="Q48" s="326"/>
      <c r="R48" s="244" t="e">
        <f t="shared" si="5"/>
        <v>#N/A</v>
      </c>
    </row>
    <row r="49" spans="1:18" ht="14.4" x14ac:dyDescent="0.3">
      <c r="A49" s="194">
        <v>48</v>
      </c>
      <c r="B49" s="322">
        <f>'INT 1'!B49</f>
        <v>0</v>
      </c>
      <c r="C49" s="322">
        <f>'INT 1'!C49</f>
        <v>0</v>
      </c>
      <c r="D49" s="323" t="e">
        <f>VLOOKUP(C49,'INT 1'!$C$2:$D$55,2,FALSE)</f>
        <v>#N/A</v>
      </c>
      <c r="E49" s="323" t="e">
        <f>VLOOKUP(C49,'INT 2'!$C$2:$D$55,2,FALSE)</f>
        <v>#N/A</v>
      </c>
      <c r="F49" s="323" t="e">
        <f>VLOOKUP(C49,'INT 3'!$C$2:$D$55,2,FALSE)</f>
        <v>#N/A</v>
      </c>
      <c r="G49" s="326"/>
      <c r="H49" s="244" t="e">
        <f t="shared" si="3"/>
        <v>#N/A</v>
      </c>
      <c r="I49" s="324" t="e">
        <f>VLOOKUP(C49,'INT 1'!$C$2:$K$55,9,FALSE)</f>
        <v>#N/A</v>
      </c>
      <c r="J49" s="246" t="e">
        <f>VLOOKUP(C49,'INT 2'!$C$2:$K$55,9,FALSE)</f>
        <v>#N/A</v>
      </c>
      <c r="K49" s="246" t="e">
        <f>VLOOKUP(C49,'INT 3'!$C$2:$K$55,9,FALSE)</f>
        <v>#N/A</v>
      </c>
      <c r="L49" s="327"/>
      <c r="M49" s="325" t="e">
        <f t="shared" si="4"/>
        <v>#N/A</v>
      </c>
      <c r="N49" s="323" t="e">
        <f>VLOOKUP(C49,'INT 1'!$C$2:$L$55,10,FALSE)</f>
        <v>#N/A</v>
      </c>
      <c r="O49" s="323" t="e">
        <f>VLOOKUP(C49,'INT 2'!$C$2:$L$55,10,FALSE)</f>
        <v>#N/A</v>
      </c>
      <c r="P49" s="323" t="e">
        <f>VLOOKUP(C49,'INT 3'!$C$2:$L$55,10,FALSE)</f>
        <v>#N/A</v>
      </c>
      <c r="Q49" s="326"/>
      <c r="R49" s="244" t="e">
        <f t="shared" si="5"/>
        <v>#N/A</v>
      </c>
    </row>
    <row r="50" spans="1:18" ht="14.4" x14ac:dyDescent="0.3">
      <c r="A50" s="194">
        <v>49</v>
      </c>
      <c r="B50" s="322">
        <f>'INT 1'!B50</f>
        <v>0</v>
      </c>
      <c r="C50" s="322">
        <f>'INT 1'!C50</f>
        <v>0</v>
      </c>
      <c r="D50" s="323" t="e">
        <f>VLOOKUP(C50,'INT 1'!$C$2:$D$55,2,FALSE)</f>
        <v>#N/A</v>
      </c>
      <c r="E50" s="323" t="e">
        <f>VLOOKUP(C50,'INT 2'!$C$2:$D$55,2,FALSE)</f>
        <v>#N/A</v>
      </c>
      <c r="F50" s="323" t="e">
        <f>VLOOKUP(C50,'INT 3'!$C$2:$D$55,2,FALSE)</f>
        <v>#N/A</v>
      </c>
      <c r="G50" s="326"/>
      <c r="H50" s="244" t="e">
        <f t="shared" si="3"/>
        <v>#N/A</v>
      </c>
      <c r="I50" s="324" t="e">
        <f>VLOOKUP(C50,'INT 1'!$C$2:$K$55,9,FALSE)</f>
        <v>#N/A</v>
      </c>
      <c r="J50" s="246" t="e">
        <f>VLOOKUP(C50,'INT 2'!$C$2:$K$55,9,FALSE)</f>
        <v>#N/A</v>
      </c>
      <c r="K50" s="246" t="e">
        <f>VLOOKUP(C50,'INT 3'!$C$2:$K$55,9,FALSE)</f>
        <v>#N/A</v>
      </c>
      <c r="L50" s="327"/>
      <c r="M50" s="325" t="e">
        <f t="shared" si="4"/>
        <v>#N/A</v>
      </c>
      <c r="N50" s="323" t="e">
        <f>VLOOKUP(C50,'INT 1'!$C$2:$L$55,10,FALSE)</f>
        <v>#N/A</v>
      </c>
      <c r="O50" s="323" t="e">
        <f>VLOOKUP(C50,'INT 2'!$C$2:$L$55,10,FALSE)</f>
        <v>#N/A</v>
      </c>
      <c r="P50" s="323" t="e">
        <f>VLOOKUP(C50,'INT 3'!$C$2:$L$55,10,FALSE)</f>
        <v>#N/A</v>
      </c>
      <c r="Q50" s="326"/>
      <c r="R50" s="244" t="e">
        <f t="shared" si="5"/>
        <v>#N/A</v>
      </c>
    </row>
    <row r="51" spans="1:18" ht="14.4" x14ac:dyDescent="0.3">
      <c r="A51" s="194">
        <v>50</v>
      </c>
      <c r="B51" s="322">
        <f>'INT 1'!B51</f>
        <v>0</v>
      </c>
      <c r="C51" s="322">
        <f>'INT 1'!C51</f>
        <v>0</v>
      </c>
      <c r="D51" s="323" t="e">
        <f>VLOOKUP(C51,'INT 1'!$C$2:$D$55,2,FALSE)</f>
        <v>#N/A</v>
      </c>
      <c r="E51" s="323" t="e">
        <f>VLOOKUP(C51,'INT 2'!$C$2:$D$55,2,FALSE)</f>
        <v>#N/A</v>
      </c>
      <c r="F51" s="323" t="e">
        <f>VLOOKUP(C51,'INT 3'!$C$2:$D$55,2,FALSE)</f>
        <v>#N/A</v>
      </c>
      <c r="G51" s="326"/>
      <c r="H51" s="244" t="e">
        <f t="shared" si="3"/>
        <v>#N/A</v>
      </c>
      <c r="I51" s="324" t="e">
        <f>VLOOKUP(C51,'INT 1'!$C$2:$K$55,9,FALSE)</f>
        <v>#N/A</v>
      </c>
      <c r="J51" s="246" t="e">
        <f>VLOOKUP(C51,'INT 2'!$C$2:$K$55,9,FALSE)</f>
        <v>#N/A</v>
      </c>
      <c r="K51" s="246" t="e">
        <f>VLOOKUP(C51,'INT 3'!$C$2:$K$55,9,FALSE)</f>
        <v>#N/A</v>
      </c>
      <c r="L51" s="327"/>
      <c r="M51" s="325" t="e">
        <f t="shared" si="4"/>
        <v>#N/A</v>
      </c>
      <c r="N51" s="323" t="e">
        <f>VLOOKUP(C51,'INT 1'!$C$2:$L$55,10,FALSE)</f>
        <v>#N/A</v>
      </c>
      <c r="O51" s="323" t="e">
        <f>VLOOKUP(C51,'INT 2'!$C$2:$L$55,10,FALSE)</f>
        <v>#N/A</v>
      </c>
      <c r="P51" s="323" t="e">
        <f>VLOOKUP(C51,'INT 3'!$C$2:$L$55,10,FALSE)</f>
        <v>#N/A</v>
      </c>
      <c r="Q51" s="326"/>
      <c r="R51" s="244" t="e">
        <f t="shared" si="5"/>
        <v>#N/A</v>
      </c>
    </row>
    <row r="52" spans="1:18" ht="14.4" x14ac:dyDescent="0.3">
      <c r="A52" s="194">
        <v>51</v>
      </c>
      <c r="B52" s="322">
        <f>'INT 1'!B52</f>
        <v>0</v>
      </c>
      <c r="C52" s="322">
        <f>'INT 1'!C52</f>
        <v>0</v>
      </c>
      <c r="D52" s="323" t="e">
        <f>VLOOKUP(C52,'INT 1'!$C$2:$D$55,2,FALSE)</f>
        <v>#N/A</v>
      </c>
      <c r="E52" s="323" t="e">
        <f>VLOOKUP(C52,'INT 2'!$C$2:$D$55,2,FALSE)</f>
        <v>#N/A</v>
      </c>
      <c r="F52" s="323" t="e">
        <f>VLOOKUP(C52,'INT 3'!$C$2:$D$55,2,FALSE)</f>
        <v>#N/A</v>
      </c>
      <c r="G52" s="326"/>
      <c r="H52" s="244" t="e">
        <f t="shared" si="3"/>
        <v>#N/A</v>
      </c>
      <c r="I52" s="324" t="e">
        <f>VLOOKUP(C52,'INT 1'!$C$2:$K$55,9,FALSE)</f>
        <v>#N/A</v>
      </c>
      <c r="J52" s="246" t="e">
        <f>VLOOKUP(C52,'INT 2'!$C$2:$K$55,9,FALSE)</f>
        <v>#N/A</v>
      </c>
      <c r="K52" s="246" t="e">
        <f>VLOOKUP(C52,'INT 3'!$C$2:$K$55,9,FALSE)</f>
        <v>#N/A</v>
      </c>
      <c r="L52" s="327"/>
      <c r="M52" s="325" t="e">
        <f t="shared" si="4"/>
        <v>#N/A</v>
      </c>
      <c r="N52" s="323" t="e">
        <f>VLOOKUP(C52,'INT 1'!$C$2:$L$55,10,FALSE)</f>
        <v>#N/A</v>
      </c>
      <c r="O52" s="323" t="e">
        <f>VLOOKUP(C52,'INT 2'!$C$2:$L$55,10,FALSE)</f>
        <v>#N/A</v>
      </c>
      <c r="P52" s="323" t="e">
        <f>VLOOKUP(C52,'INT 3'!$C$2:$L$55,10,FALSE)</f>
        <v>#N/A</v>
      </c>
      <c r="Q52" s="326"/>
      <c r="R52" s="244" t="e">
        <f t="shared" si="5"/>
        <v>#N/A</v>
      </c>
    </row>
    <row r="53" spans="1:18" ht="14.4" x14ac:dyDescent="0.3">
      <c r="A53" s="194">
        <v>52</v>
      </c>
      <c r="B53" s="322">
        <f>'INT 1'!B53</f>
        <v>0</v>
      </c>
      <c r="C53" s="322">
        <f>'INT 1'!C53</f>
        <v>0</v>
      </c>
      <c r="D53" s="323" t="e">
        <f>VLOOKUP(C53,'INT 1'!$C$2:$D$55,2,FALSE)</f>
        <v>#N/A</v>
      </c>
      <c r="E53" s="323" t="e">
        <f>VLOOKUP(C53,'INT 2'!$C$2:$D$55,2,FALSE)</f>
        <v>#N/A</v>
      </c>
      <c r="F53" s="323" t="e">
        <f>VLOOKUP(C53,'INT 3'!$C$2:$D$55,2,FALSE)</f>
        <v>#N/A</v>
      </c>
      <c r="G53" s="326"/>
      <c r="H53" s="244" t="e">
        <f t="shared" si="3"/>
        <v>#N/A</v>
      </c>
      <c r="I53" s="324" t="e">
        <f>VLOOKUP(C53,'INT 1'!$C$2:$K$55,9,FALSE)</f>
        <v>#N/A</v>
      </c>
      <c r="J53" s="246" t="e">
        <f>VLOOKUP(C53,'INT 2'!$C$2:$K$55,9,FALSE)</f>
        <v>#N/A</v>
      </c>
      <c r="K53" s="246" t="e">
        <f>VLOOKUP(C53,'INT 3'!$C$2:$K$55,9,FALSE)</f>
        <v>#N/A</v>
      </c>
      <c r="L53" s="327"/>
      <c r="M53" s="325" t="e">
        <f t="shared" si="4"/>
        <v>#N/A</v>
      </c>
      <c r="N53" s="323" t="e">
        <f>VLOOKUP(C53,'INT 1'!$C$2:$L$55,10,FALSE)</f>
        <v>#N/A</v>
      </c>
      <c r="O53" s="323" t="e">
        <f>VLOOKUP(C53,'INT 2'!$C$2:$L$55,10,FALSE)</f>
        <v>#N/A</v>
      </c>
      <c r="P53" s="323" t="e">
        <f>VLOOKUP(C53,'INT 3'!$C$2:$L$55,10,FALSE)</f>
        <v>#N/A</v>
      </c>
      <c r="Q53" s="326"/>
      <c r="R53" s="244" t="e">
        <f t="shared" si="5"/>
        <v>#N/A</v>
      </c>
    </row>
    <row r="54" spans="1:18" ht="14.4" x14ac:dyDescent="0.3">
      <c r="A54" s="194">
        <v>53</v>
      </c>
      <c r="B54" s="322">
        <f>'INT 1'!B54</f>
        <v>0</v>
      </c>
      <c r="C54" s="322">
        <f>'INT 1'!C54</f>
        <v>0</v>
      </c>
      <c r="D54" s="323" t="e">
        <f>VLOOKUP(C54,'INT 1'!$C$2:$D$55,2,FALSE)</f>
        <v>#N/A</v>
      </c>
      <c r="E54" s="323" t="e">
        <f>VLOOKUP(C54,'INT 2'!$C$2:$D$55,2,FALSE)</f>
        <v>#N/A</v>
      </c>
      <c r="F54" s="323" t="e">
        <f>VLOOKUP(C54,'INT 3'!$C$2:$D$55,2,FALSE)</f>
        <v>#N/A</v>
      </c>
      <c r="G54" s="326"/>
      <c r="H54" s="244" t="e">
        <f t="shared" si="3"/>
        <v>#N/A</v>
      </c>
      <c r="I54" s="324" t="e">
        <f>VLOOKUP(C54,'INT 1'!$C$2:$K$55,9,FALSE)</f>
        <v>#N/A</v>
      </c>
      <c r="J54" s="246" t="e">
        <f>VLOOKUP(C54,'INT 2'!$C$2:$K$55,9,FALSE)</f>
        <v>#N/A</v>
      </c>
      <c r="K54" s="246" t="e">
        <f>VLOOKUP(C54,'INT 3'!$C$2:$K$55,9,FALSE)</f>
        <v>#N/A</v>
      </c>
      <c r="L54" s="327"/>
      <c r="M54" s="325" t="e">
        <f t="shared" si="4"/>
        <v>#N/A</v>
      </c>
      <c r="N54" s="323" t="e">
        <f>VLOOKUP(C54,'INT 1'!$C$2:$L$55,10,FALSE)</f>
        <v>#N/A</v>
      </c>
      <c r="O54" s="323" t="e">
        <f>VLOOKUP(C54,'INT 2'!$C$2:$L$55,10,FALSE)</f>
        <v>#N/A</v>
      </c>
      <c r="P54" s="323" t="e">
        <f>VLOOKUP(C54,'INT 3'!$C$2:$L$55,10,FALSE)</f>
        <v>#N/A</v>
      </c>
      <c r="Q54" s="326"/>
      <c r="R54" s="244" t="e">
        <f t="shared" si="5"/>
        <v>#N/A</v>
      </c>
    </row>
    <row r="55" spans="1:18" ht="15" thickBot="1" x14ac:dyDescent="0.35">
      <c r="A55" s="195">
        <v>54</v>
      </c>
      <c r="B55" s="328">
        <f>'INT 1'!B55</f>
        <v>0</v>
      </c>
      <c r="C55" s="328">
        <f>'INT 1'!C55</f>
        <v>0</v>
      </c>
      <c r="D55" s="329" t="e">
        <f>VLOOKUP(C55,'INT 1'!$C$2:$D$55,2,FALSE)</f>
        <v>#N/A</v>
      </c>
      <c r="E55" s="329" t="e">
        <f>VLOOKUP(C55,'INT 2'!$C$2:$D$55,2,FALSE)</f>
        <v>#N/A</v>
      </c>
      <c r="F55" s="329" t="e">
        <f>VLOOKUP(C55,'INT 3'!$C$2:$D$55,2,FALSE)</f>
        <v>#N/A</v>
      </c>
      <c r="G55" s="330"/>
      <c r="H55" s="251" t="e">
        <f t="shared" si="3"/>
        <v>#N/A</v>
      </c>
      <c r="I55" s="331" t="e">
        <f>VLOOKUP(C55,'INT 1'!$C$2:$K$55,9,FALSE)</f>
        <v>#N/A</v>
      </c>
      <c r="J55" s="253" t="e">
        <f>VLOOKUP(C55,'INT 2'!$C$2:$K$55,9,FALSE)</f>
        <v>#N/A</v>
      </c>
      <c r="K55" s="253" t="e">
        <f>VLOOKUP(C55,'INT 3'!$C$2:$K$55,9,FALSE)</f>
        <v>#N/A</v>
      </c>
      <c r="L55" s="332"/>
      <c r="M55" s="333" t="e">
        <f t="shared" si="4"/>
        <v>#N/A</v>
      </c>
      <c r="N55" s="329" t="e">
        <f>VLOOKUP(C55,'INT 1'!$C$2:$L$55,10,FALSE)</f>
        <v>#N/A</v>
      </c>
      <c r="O55" s="329" t="e">
        <f>VLOOKUP(C55,'INT 2'!$C$2:$L$55,10,FALSE)</f>
        <v>#N/A</v>
      </c>
      <c r="P55" s="329" t="e">
        <f>VLOOKUP(C55,'INT 3'!$C$2:$L$55,10,FALSE)</f>
        <v>#N/A</v>
      </c>
      <c r="Q55" s="330"/>
      <c r="R55" s="251" t="e">
        <f t="shared" si="5"/>
        <v>#N/A</v>
      </c>
    </row>
  </sheetData>
  <sortState xmlns:xlrd2="http://schemas.microsoft.com/office/spreadsheetml/2017/richdata2" ref="A2:R13">
    <sortCondition descending="1" ref="M2:M13"/>
    <sortCondition ref="R2:R13"/>
    <sortCondition ref="H2:H13"/>
  </sortState>
  <printOptions gridLines="1"/>
  <pageMargins left="0.25" right="0.25" top="0.75" bottom="0.75" header="0.3" footer="0.3"/>
  <pageSetup scale="63" orientation="landscape" r:id="rId1"/>
  <headerFooter>
    <oddHeader>&amp;CIntermediate Average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55"/>
  <sheetViews>
    <sheetView zoomScaleNormal="100" zoomScalePageLayoutView="96" workbookViewId="0">
      <pane ySplit="1" topLeftCell="A2" activePane="bottomLeft" state="frozen"/>
      <selection pane="bottomLeft" activeCell="E20" sqref="E20"/>
    </sheetView>
  </sheetViews>
  <sheetFormatPr defaultRowHeight="13.8" x14ac:dyDescent="0.25"/>
  <cols>
    <col min="1" max="1" width="2.8984375" customWidth="1"/>
    <col min="2" max="2" width="20.5" style="5" customWidth="1"/>
    <col min="3" max="3" width="10.699218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299"/>
      <c r="B1" s="300" t="s">
        <v>0</v>
      </c>
      <c r="C1" s="300" t="s">
        <v>1</v>
      </c>
      <c r="D1" s="301" t="s">
        <v>2</v>
      </c>
      <c r="E1" s="300" t="s">
        <v>3</v>
      </c>
      <c r="F1" s="300" t="s">
        <v>4</v>
      </c>
      <c r="G1" s="300" t="s">
        <v>5</v>
      </c>
      <c r="H1" s="300" t="s">
        <v>6</v>
      </c>
      <c r="I1" s="300" t="s">
        <v>7</v>
      </c>
      <c r="J1" s="300" t="s">
        <v>33</v>
      </c>
      <c r="K1" s="302" t="s">
        <v>8</v>
      </c>
      <c r="L1" s="301" t="s">
        <v>9</v>
      </c>
    </row>
    <row r="2" spans="1:12" s="4" customFormat="1" ht="14.4" x14ac:dyDescent="0.3">
      <c r="A2" s="334">
        <v>1</v>
      </c>
      <c r="B2" s="387" t="s">
        <v>302</v>
      </c>
      <c r="C2" s="387" t="s">
        <v>303</v>
      </c>
      <c r="D2" s="244">
        <v>5.0925925925925921E-4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19" si="0">SUM(E2:J2)</f>
        <v>90</v>
      </c>
      <c r="L2" s="244">
        <v>2.4421296296296296E-3</v>
      </c>
    </row>
    <row r="3" spans="1:12" ht="14.4" x14ac:dyDescent="0.3">
      <c r="A3" s="334">
        <v>2</v>
      </c>
      <c r="B3" s="311" t="s">
        <v>300</v>
      </c>
      <c r="C3" s="311" t="s">
        <v>301</v>
      </c>
      <c r="D3" s="244">
        <v>4.7453703703703704E-4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4.0856481481481481E-3</v>
      </c>
    </row>
    <row r="4" spans="1:12" s="2" customFormat="1" ht="14.4" x14ac:dyDescent="0.3">
      <c r="A4" s="334">
        <v>3</v>
      </c>
      <c r="B4" s="387" t="s">
        <v>283</v>
      </c>
      <c r="C4" s="387" t="s">
        <v>133</v>
      </c>
      <c r="D4" s="244">
        <v>3.3564814814814812E-4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0</v>
      </c>
      <c r="K4" s="246">
        <f t="shared" si="0"/>
        <v>75</v>
      </c>
      <c r="L4" s="244">
        <v>4.8611111111111112E-3</v>
      </c>
    </row>
    <row r="5" spans="1:12" s="2" customFormat="1" ht="14.4" x14ac:dyDescent="0.3">
      <c r="A5" s="334">
        <v>4</v>
      </c>
      <c r="B5" s="387" t="s">
        <v>296</v>
      </c>
      <c r="C5" s="387" t="s">
        <v>241</v>
      </c>
      <c r="D5" s="244">
        <v>3.4722222222222224E-4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0</v>
      </c>
      <c r="K5" s="246">
        <f t="shared" si="0"/>
        <v>75</v>
      </c>
      <c r="L5" s="244">
        <v>4.8611111111111112E-3</v>
      </c>
    </row>
    <row r="6" spans="1:12" s="2" customFormat="1" ht="14.4" x14ac:dyDescent="0.3">
      <c r="A6" s="334">
        <v>5</v>
      </c>
      <c r="B6" s="392" t="s">
        <v>292</v>
      </c>
      <c r="C6" s="392" t="s">
        <v>304</v>
      </c>
      <c r="D6" s="244">
        <v>4.9768518518518521E-4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0</v>
      </c>
      <c r="K6" s="246">
        <f t="shared" si="0"/>
        <v>75</v>
      </c>
      <c r="L6" s="244">
        <v>4.8611111111111112E-3</v>
      </c>
    </row>
    <row r="7" spans="1:12" s="2" customFormat="1" ht="14.4" x14ac:dyDescent="0.3">
      <c r="A7" s="334">
        <v>6</v>
      </c>
      <c r="B7" s="387" t="s">
        <v>287</v>
      </c>
      <c r="C7" s="387" t="s">
        <v>242</v>
      </c>
      <c r="D7" s="244">
        <v>5.2083333333333333E-4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0</v>
      </c>
      <c r="K7" s="246">
        <f t="shared" si="0"/>
        <v>75</v>
      </c>
      <c r="L7" s="244">
        <v>4.8611111111111112E-3</v>
      </c>
    </row>
    <row r="8" spans="1:12" ht="14.4" x14ac:dyDescent="0.3">
      <c r="A8" s="334">
        <v>7</v>
      </c>
      <c r="B8" s="311" t="s">
        <v>289</v>
      </c>
      <c r="C8" s="311" t="s">
        <v>290</v>
      </c>
      <c r="D8" s="244">
        <v>6.134259259259259E-4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0</v>
      </c>
      <c r="K8" s="246">
        <f t="shared" si="0"/>
        <v>75</v>
      </c>
      <c r="L8" s="244">
        <v>4.8611111111111112E-3</v>
      </c>
    </row>
    <row r="9" spans="1:12" ht="14.4" x14ac:dyDescent="0.3">
      <c r="A9" s="334">
        <v>8</v>
      </c>
      <c r="B9" s="311" t="s">
        <v>299</v>
      </c>
      <c r="C9" s="311" t="s">
        <v>215</v>
      </c>
      <c r="D9" s="244">
        <v>6.8287037037037036E-4</v>
      </c>
      <c r="E9" s="245">
        <v>15</v>
      </c>
      <c r="F9" s="245">
        <v>15</v>
      </c>
      <c r="G9" s="245">
        <v>15</v>
      </c>
      <c r="H9" s="245">
        <v>15</v>
      </c>
      <c r="I9" s="245">
        <v>15</v>
      </c>
      <c r="J9" s="245">
        <v>0</v>
      </c>
      <c r="K9" s="246">
        <f t="shared" si="0"/>
        <v>75</v>
      </c>
      <c r="L9" s="244">
        <v>4.8611111111111112E-3</v>
      </c>
    </row>
    <row r="10" spans="1:12" ht="14.4" x14ac:dyDescent="0.3">
      <c r="A10" s="334">
        <v>9</v>
      </c>
      <c r="B10" s="387" t="s">
        <v>291</v>
      </c>
      <c r="C10" s="387" t="s">
        <v>64</v>
      </c>
      <c r="D10" s="244">
        <v>7.5231481481481482E-4</v>
      </c>
      <c r="E10" s="245">
        <v>15</v>
      </c>
      <c r="F10" s="245">
        <v>15</v>
      </c>
      <c r="G10" s="245">
        <v>15</v>
      </c>
      <c r="H10" s="245">
        <v>15</v>
      </c>
      <c r="I10" s="245">
        <v>15</v>
      </c>
      <c r="J10" s="245">
        <v>0</v>
      </c>
      <c r="K10" s="246">
        <f t="shared" si="0"/>
        <v>75</v>
      </c>
      <c r="L10" s="244">
        <v>4.8611111111111112E-3</v>
      </c>
    </row>
    <row r="11" spans="1:12" s="2" customFormat="1" ht="14.4" x14ac:dyDescent="0.3">
      <c r="A11" s="334">
        <v>10</v>
      </c>
      <c r="B11" s="387" t="s">
        <v>283</v>
      </c>
      <c r="C11" s="387" t="s">
        <v>284</v>
      </c>
      <c r="D11" s="391">
        <v>7.7546296296296293E-4</v>
      </c>
      <c r="E11" s="245">
        <v>15</v>
      </c>
      <c r="F11" s="245">
        <v>15</v>
      </c>
      <c r="G11" s="245">
        <v>15</v>
      </c>
      <c r="H11" s="245">
        <v>15</v>
      </c>
      <c r="I11" s="245">
        <v>15</v>
      </c>
      <c r="J11" s="245">
        <v>0</v>
      </c>
      <c r="K11" s="246">
        <f t="shared" si="0"/>
        <v>75</v>
      </c>
      <c r="L11" s="244">
        <v>4.8611111111111112E-3</v>
      </c>
    </row>
    <row r="12" spans="1:12" s="2" customFormat="1" ht="14.4" x14ac:dyDescent="0.3">
      <c r="A12" s="334">
        <v>11</v>
      </c>
      <c r="B12" s="387" t="s">
        <v>289</v>
      </c>
      <c r="C12" s="387" t="s">
        <v>298</v>
      </c>
      <c r="D12" s="244">
        <v>9.0277777777777774E-4</v>
      </c>
      <c r="E12" s="245">
        <v>15</v>
      </c>
      <c r="F12" s="245">
        <v>15</v>
      </c>
      <c r="G12" s="245">
        <v>15</v>
      </c>
      <c r="H12" s="245">
        <v>15</v>
      </c>
      <c r="I12" s="245">
        <v>15</v>
      </c>
      <c r="J12" s="245">
        <v>0</v>
      </c>
      <c r="K12" s="246">
        <f t="shared" si="0"/>
        <v>75</v>
      </c>
      <c r="L12" s="244">
        <v>4.8611111111111112E-3</v>
      </c>
    </row>
    <row r="13" spans="1:12" s="2" customFormat="1" ht="14.4" x14ac:dyDescent="0.3">
      <c r="A13" s="334">
        <v>12</v>
      </c>
      <c r="B13" s="387" t="s">
        <v>120</v>
      </c>
      <c r="C13" s="387" t="s">
        <v>295</v>
      </c>
      <c r="D13" s="244">
        <v>1.0532407407407407E-3</v>
      </c>
      <c r="E13" s="245">
        <v>15</v>
      </c>
      <c r="F13" s="245">
        <v>15</v>
      </c>
      <c r="G13" s="245">
        <v>15</v>
      </c>
      <c r="H13" s="245">
        <v>15</v>
      </c>
      <c r="I13" s="245">
        <v>15</v>
      </c>
      <c r="J13" s="245">
        <v>0</v>
      </c>
      <c r="K13" s="246">
        <f t="shared" si="0"/>
        <v>75</v>
      </c>
      <c r="L13" s="244">
        <v>4.8611111111111112E-3</v>
      </c>
    </row>
    <row r="14" spans="1:12" ht="14.4" x14ac:dyDescent="0.3">
      <c r="A14" s="334">
        <v>13</v>
      </c>
      <c r="B14" s="387" t="s">
        <v>72</v>
      </c>
      <c r="C14" s="387" t="s">
        <v>288</v>
      </c>
      <c r="D14" s="244">
        <v>1.0763888888888889E-3</v>
      </c>
      <c r="E14" s="245">
        <v>15</v>
      </c>
      <c r="F14" s="245">
        <v>15</v>
      </c>
      <c r="G14" s="245">
        <v>15</v>
      </c>
      <c r="H14" s="245">
        <v>15</v>
      </c>
      <c r="I14" s="245">
        <v>15</v>
      </c>
      <c r="J14" s="245">
        <v>0</v>
      </c>
      <c r="K14" s="246">
        <f t="shared" si="0"/>
        <v>75</v>
      </c>
      <c r="L14" s="244">
        <v>4.8611111111111112E-3</v>
      </c>
    </row>
    <row r="15" spans="1:12" s="2" customFormat="1" ht="14.4" x14ac:dyDescent="0.3">
      <c r="A15" s="334">
        <v>15</v>
      </c>
      <c r="B15" s="387" t="s">
        <v>294</v>
      </c>
      <c r="C15" s="387" t="s">
        <v>114</v>
      </c>
      <c r="D15" s="244">
        <v>1.3310185185185185E-3</v>
      </c>
      <c r="E15" s="245">
        <v>15</v>
      </c>
      <c r="F15" s="245">
        <v>15</v>
      </c>
      <c r="G15" s="245">
        <v>15</v>
      </c>
      <c r="H15" s="245">
        <v>15</v>
      </c>
      <c r="I15" s="245">
        <v>0</v>
      </c>
      <c r="J15" s="245">
        <v>0</v>
      </c>
      <c r="K15" s="246">
        <f t="shared" si="0"/>
        <v>60</v>
      </c>
      <c r="L15" s="244">
        <v>4.8611111111111112E-3</v>
      </c>
    </row>
    <row r="16" spans="1:12" ht="14.4" x14ac:dyDescent="0.3">
      <c r="A16" s="334">
        <v>16</v>
      </c>
      <c r="B16" s="311" t="s">
        <v>292</v>
      </c>
      <c r="C16" s="311" t="s">
        <v>293</v>
      </c>
      <c r="D16" s="244">
        <v>1.736111111111111E-3</v>
      </c>
      <c r="E16" s="245">
        <v>15</v>
      </c>
      <c r="F16" s="245">
        <v>15</v>
      </c>
      <c r="G16" s="245">
        <v>15</v>
      </c>
      <c r="H16" s="245">
        <v>15</v>
      </c>
      <c r="I16" s="245">
        <v>0</v>
      </c>
      <c r="J16" s="245">
        <v>0</v>
      </c>
      <c r="K16" s="246">
        <f t="shared" si="0"/>
        <v>60</v>
      </c>
      <c r="L16" s="244">
        <v>4.8611111111111112E-3</v>
      </c>
    </row>
    <row r="17" spans="1:12" ht="14.4" x14ac:dyDescent="0.3">
      <c r="A17" s="334">
        <v>17</v>
      </c>
      <c r="B17" s="387" t="s">
        <v>297</v>
      </c>
      <c r="C17" s="387" t="s">
        <v>251</v>
      </c>
      <c r="D17" s="244">
        <v>1.8287037037037037E-3</v>
      </c>
      <c r="E17" s="245">
        <v>15</v>
      </c>
      <c r="F17" s="245">
        <v>15</v>
      </c>
      <c r="G17" s="245">
        <v>15</v>
      </c>
      <c r="H17" s="245">
        <v>15</v>
      </c>
      <c r="I17" s="245">
        <v>0</v>
      </c>
      <c r="J17" s="245">
        <v>0</v>
      </c>
      <c r="K17" s="246">
        <f t="shared" si="0"/>
        <v>60</v>
      </c>
      <c r="L17" s="244">
        <v>4.8611111111111112E-3</v>
      </c>
    </row>
    <row r="18" spans="1:12" s="2" customFormat="1" ht="14.4" x14ac:dyDescent="0.3">
      <c r="A18" s="334">
        <v>18</v>
      </c>
      <c r="B18" s="387" t="s">
        <v>285</v>
      </c>
      <c r="C18" s="387" t="s">
        <v>286</v>
      </c>
      <c r="D18" s="244">
        <v>1.2268518518518518E-3</v>
      </c>
      <c r="E18" s="245">
        <v>15</v>
      </c>
      <c r="F18" s="245">
        <v>15</v>
      </c>
      <c r="G18" s="245">
        <v>15</v>
      </c>
      <c r="H18" s="245">
        <v>0</v>
      </c>
      <c r="I18" s="245">
        <v>0</v>
      </c>
      <c r="J18" s="245">
        <v>0</v>
      </c>
      <c r="K18" s="246">
        <f t="shared" si="0"/>
        <v>45</v>
      </c>
      <c r="L18" s="244">
        <v>4.8611111111111112E-3</v>
      </c>
    </row>
    <row r="19" spans="1:12" ht="14.4" x14ac:dyDescent="0.3">
      <c r="A19" s="334">
        <v>19</v>
      </c>
      <c r="B19" s="387" t="s">
        <v>292</v>
      </c>
      <c r="C19" s="387" t="s">
        <v>244</v>
      </c>
      <c r="D19" s="244">
        <v>2.5347222222222221E-3</v>
      </c>
      <c r="E19" s="245">
        <v>15</v>
      </c>
      <c r="F19" s="245">
        <v>15</v>
      </c>
      <c r="G19" s="245">
        <v>0</v>
      </c>
      <c r="H19" s="245">
        <v>0</v>
      </c>
      <c r="I19" s="245">
        <v>0</v>
      </c>
      <c r="J19" s="245">
        <v>0</v>
      </c>
      <c r="K19" s="246">
        <f t="shared" si="0"/>
        <v>30</v>
      </c>
      <c r="L19" s="244">
        <v>4.8611111111111112E-3</v>
      </c>
    </row>
    <row r="20" spans="1:12" ht="14.4" x14ac:dyDescent="0.3">
      <c r="A20" s="334">
        <v>20</v>
      </c>
      <c r="B20" s="393" t="s">
        <v>327</v>
      </c>
      <c r="C20" s="393" t="s">
        <v>153</v>
      </c>
      <c r="D20" s="394" t="s">
        <v>312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246">
        <v>0</v>
      </c>
      <c r="L20" s="244">
        <v>0</v>
      </c>
    </row>
    <row r="21" spans="1:12" ht="14.4" x14ac:dyDescent="0.3">
      <c r="A21" s="334">
        <v>21</v>
      </c>
      <c r="B21" s="397"/>
      <c r="C21" s="397"/>
      <c r="D21" s="244"/>
      <c r="E21" s="245"/>
      <c r="F21" s="245"/>
      <c r="G21" s="245"/>
      <c r="H21" s="245"/>
      <c r="I21" s="245"/>
      <c r="J21" s="245"/>
      <c r="K21" s="246"/>
      <c r="L21" s="244"/>
    </row>
    <row r="22" spans="1:12" ht="14.4" x14ac:dyDescent="0.3">
      <c r="A22" s="334">
        <v>20</v>
      </c>
      <c r="B22" s="387"/>
      <c r="C22" s="387"/>
      <c r="D22" s="391"/>
      <c r="E22" s="245"/>
      <c r="F22" s="245"/>
      <c r="G22" s="245"/>
      <c r="H22" s="245"/>
      <c r="I22" s="245"/>
      <c r="J22" s="245"/>
      <c r="K22" s="246"/>
      <c r="L22" s="244"/>
    </row>
    <row r="23" spans="1:12" ht="14.4" x14ac:dyDescent="0.3">
      <c r="A23" s="334">
        <v>21</v>
      </c>
      <c r="B23" s="387"/>
      <c r="C23" s="387"/>
      <c r="D23" s="391"/>
      <c r="E23" s="245"/>
      <c r="F23" s="245"/>
      <c r="G23" s="245"/>
      <c r="H23" s="245"/>
      <c r="I23" s="245"/>
      <c r="J23" s="245"/>
      <c r="K23" s="246"/>
      <c r="L23" s="244"/>
    </row>
    <row r="24" spans="1:12" ht="14.4" x14ac:dyDescent="0.3">
      <c r="A24" s="334">
        <v>24</v>
      </c>
      <c r="B24" s="243"/>
      <c r="C24" s="243"/>
      <c r="D24" s="244"/>
      <c r="E24" s="245"/>
      <c r="F24" s="245"/>
      <c r="G24" s="245"/>
      <c r="H24" s="245"/>
      <c r="I24" s="245"/>
      <c r="J24" s="245"/>
      <c r="K24" s="246">
        <f t="shared" ref="K24" si="1">SUM(E24:J24)</f>
        <v>0</v>
      </c>
      <c r="L24" s="244"/>
    </row>
    <row r="25" spans="1:12" ht="14.4" x14ac:dyDescent="0.3">
      <c r="A25" s="334">
        <v>25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6">
        <f t="shared" ref="K25" si="2">SUM(E25:J25)</f>
        <v>0</v>
      </c>
      <c r="L25" s="244"/>
    </row>
    <row r="26" spans="1:12" ht="14.4" x14ac:dyDescent="0.3">
      <c r="A26" s="334">
        <v>25</v>
      </c>
      <c r="B26" s="243"/>
      <c r="C26" s="243"/>
      <c r="D26" s="244"/>
      <c r="E26" s="245"/>
      <c r="F26" s="245"/>
      <c r="G26" s="245"/>
      <c r="H26" s="245"/>
      <c r="I26" s="245"/>
      <c r="J26" s="245"/>
      <c r="K26" s="246">
        <f t="shared" ref="K26:K55" si="3">SUM(E26:J26)</f>
        <v>0</v>
      </c>
      <c r="L26" s="244"/>
    </row>
    <row r="27" spans="1:12" ht="14.4" x14ac:dyDescent="0.3">
      <c r="A27" s="334">
        <v>26</v>
      </c>
      <c r="B27" s="243"/>
      <c r="C27" s="243"/>
      <c r="D27" s="244"/>
      <c r="E27" s="245"/>
      <c r="F27" s="245"/>
      <c r="G27" s="245"/>
      <c r="H27" s="245"/>
      <c r="I27" s="245"/>
      <c r="J27" s="245"/>
      <c r="K27" s="246">
        <f t="shared" si="3"/>
        <v>0</v>
      </c>
      <c r="L27" s="244"/>
    </row>
    <row r="28" spans="1:12" ht="14.4" x14ac:dyDescent="0.3">
      <c r="A28" s="334">
        <v>27</v>
      </c>
      <c r="B28" s="311"/>
      <c r="C28" s="311"/>
      <c r="D28" s="244"/>
      <c r="E28" s="245"/>
      <c r="F28" s="245"/>
      <c r="G28" s="245"/>
      <c r="H28" s="245"/>
      <c r="I28" s="245"/>
      <c r="J28" s="245"/>
      <c r="K28" s="246">
        <f t="shared" si="3"/>
        <v>0</v>
      </c>
      <c r="L28" s="244"/>
    </row>
    <row r="29" spans="1:12" ht="14.4" x14ac:dyDescent="0.3">
      <c r="A29" s="334">
        <v>28</v>
      </c>
      <c r="B29" s="243"/>
      <c r="C29" s="243"/>
      <c r="D29" s="244"/>
      <c r="E29" s="245"/>
      <c r="F29" s="245"/>
      <c r="G29" s="245"/>
      <c r="H29" s="245"/>
      <c r="I29" s="245"/>
      <c r="J29" s="245"/>
      <c r="K29" s="246">
        <f t="shared" si="3"/>
        <v>0</v>
      </c>
      <c r="L29" s="244"/>
    </row>
    <row r="30" spans="1:12" ht="14.4" x14ac:dyDescent="0.3">
      <c r="A30" s="334">
        <v>29</v>
      </c>
      <c r="B30" s="243"/>
      <c r="C30" s="243"/>
      <c r="D30" s="244"/>
      <c r="E30" s="245"/>
      <c r="F30" s="245"/>
      <c r="G30" s="245"/>
      <c r="H30" s="245"/>
      <c r="I30" s="245"/>
      <c r="J30" s="245"/>
      <c r="K30" s="246">
        <f t="shared" si="3"/>
        <v>0</v>
      </c>
      <c r="L30" s="244"/>
    </row>
    <row r="31" spans="1:12" ht="14.4" x14ac:dyDescent="0.3">
      <c r="A31" s="303">
        <v>30</v>
      </c>
      <c r="B31" s="172"/>
      <c r="C31" s="172"/>
      <c r="D31" s="244"/>
      <c r="E31" s="245"/>
      <c r="F31" s="245"/>
      <c r="G31" s="245"/>
      <c r="H31" s="245"/>
      <c r="I31" s="245"/>
      <c r="J31" s="245"/>
      <c r="K31" s="246">
        <f t="shared" si="3"/>
        <v>0</v>
      </c>
      <c r="L31" s="244"/>
    </row>
    <row r="32" spans="1:12" ht="14.4" x14ac:dyDescent="0.3">
      <c r="A32" s="303">
        <v>31</v>
      </c>
      <c r="B32" s="172"/>
      <c r="C32" s="172"/>
      <c r="D32" s="244"/>
      <c r="E32" s="245"/>
      <c r="F32" s="245"/>
      <c r="G32" s="245"/>
      <c r="H32" s="245"/>
      <c r="I32" s="245"/>
      <c r="J32" s="245"/>
      <c r="K32" s="246">
        <f t="shared" si="3"/>
        <v>0</v>
      </c>
      <c r="L32" s="244"/>
    </row>
    <row r="33" spans="1:12" ht="14.4" x14ac:dyDescent="0.3">
      <c r="A33" s="303">
        <v>32</v>
      </c>
      <c r="B33" s="172"/>
      <c r="C33" s="172"/>
      <c r="D33" s="244"/>
      <c r="E33" s="245"/>
      <c r="F33" s="245"/>
      <c r="G33" s="245"/>
      <c r="H33" s="245"/>
      <c r="I33" s="245"/>
      <c r="J33" s="245"/>
      <c r="K33" s="246">
        <f t="shared" si="3"/>
        <v>0</v>
      </c>
      <c r="L33" s="244"/>
    </row>
    <row r="34" spans="1:12" ht="14.4" x14ac:dyDescent="0.3">
      <c r="A34" s="303">
        <v>33</v>
      </c>
      <c r="B34" s="172"/>
      <c r="C34" s="172"/>
      <c r="D34" s="244"/>
      <c r="E34" s="245"/>
      <c r="F34" s="245"/>
      <c r="G34" s="245"/>
      <c r="H34" s="245"/>
      <c r="I34" s="245"/>
      <c r="J34" s="245"/>
      <c r="K34" s="246">
        <f t="shared" si="3"/>
        <v>0</v>
      </c>
      <c r="L34" s="244"/>
    </row>
    <row r="35" spans="1:12" ht="14.4" x14ac:dyDescent="0.3">
      <c r="A35" s="303">
        <v>34</v>
      </c>
      <c r="B35" s="172"/>
      <c r="C35" s="172"/>
      <c r="D35" s="244"/>
      <c r="E35" s="245"/>
      <c r="F35" s="245"/>
      <c r="G35" s="245"/>
      <c r="H35" s="245"/>
      <c r="I35" s="245"/>
      <c r="J35" s="245"/>
      <c r="K35" s="246">
        <f t="shared" si="3"/>
        <v>0</v>
      </c>
      <c r="L35" s="244"/>
    </row>
    <row r="36" spans="1:12" ht="14.4" x14ac:dyDescent="0.3">
      <c r="A36" s="303">
        <v>35</v>
      </c>
      <c r="B36" s="172"/>
      <c r="C36" s="172"/>
      <c r="D36" s="244"/>
      <c r="E36" s="245"/>
      <c r="F36" s="245"/>
      <c r="G36" s="245"/>
      <c r="H36" s="245"/>
      <c r="I36" s="245"/>
      <c r="J36" s="245"/>
      <c r="K36" s="246">
        <f t="shared" si="3"/>
        <v>0</v>
      </c>
      <c r="L36" s="244"/>
    </row>
    <row r="37" spans="1:12" ht="14.4" x14ac:dyDescent="0.3">
      <c r="A37" s="303">
        <v>36</v>
      </c>
      <c r="B37" s="172"/>
      <c r="C37" s="172"/>
      <c r="D37" s="244"/>
      <c r="E37" s="245"/>
      <c r="F37" s="245"/>
      <c r="G37" s="245"/>
      <c r="H37" s="245"/>
      <c r="I37" s="245"/>
      <c r="J37" s="245"/>
      <c r="K37" s="246">
        <f t="shared" si="3"/>
        <v>0</v>
      </c>
      <c r="L37" s="244"/>
    </row>
    <row r="38" spans="1:12" ht="14.4" x14ac:dyDescent="0.3">
      <c r="A38" s="303">
        <v>37</v>
      </c>
      <c r="B38" s="172"/>
      <c r="C38" s="172"/>
      <c r="D38" s="244"/>
      <c r="E38" s="245"/>
      <c r="F38" s="245"/>
      <c r="G38" s="245"/>
      <c r="H38" s="245"/>
      <c r="I38" s="245"/>
      <c r="J38" s="245"/>
      <c r="K38" s="246">
        <f t="shared" si="3"/>
        <v>0</v>
      </c>
      <c r="L38" s="244"/>
    </row>
    <row r="39" spans="1:12" ht="14.4" x14ac:dyDescent="0.3">
      <c r="A39" s="303">
        <v>38</v>
      </c>
      <c r="B39" s="172"/>
      <c r="C39" s="172"/>
      <c r="D39" s="244"/>
      <c r="E39" s="245"/>
      <c r="F39" s="245"/>
      <c r="G39" s="245"/>
      <c r="H39" s="245"/>
      <c r="I39" s="245"/>
      <c r="J39" s="245"/>
      <c r="K39" s="246">
        <f t="shared" si="3"/>
        <v>0</v>
      </c>
      <c r="L39" s="244"/>
    </row>
    <row r="40" spans="1:12" ht="14.4" x14ac:dyDescent="0.3">
      <c r="A40" s="303">
        <v>39</v>
      </c>
      <c r="B40" s="172"/>
      <c r="C40" s="172"/>
      <c r="D40" s="244"/>
      <c r="E40" s="245"/>
      <c r="F40" s="245"/>
      <c r="G40" s="245"/>
      <c r="H40" s="245"/>
      <c r="I40" s="245"/>
      <c r="J40" s="245"/>
      <c r="K40" s="246">
        <f t="shared" si="3"/>
        <v>0</v>
      </c>
      <c r="L40" s="244"/>
    </row>
    <row r="41" spans="1:12" ht="14.4" x14ac:dyDescent="0.3">
      <c r="A41" s="303">
        <v>40</v>
      </c>
      <c r="B41" s="172"/>
      <c r="C41" s="172"/>
      <c r="D41" s="244"/>
      <c r="E41" s="245"/>
      <c r="F41" s="245"/>
      <c r="G41" s="245"/>
      <c r="H41" s="245"/>
      <c r="I41" s="245"/>
      <c r="J41" s="245"/>
      <c r="K41" s="246">
        <f t="shared" si="3"/>
        <v>0</v>
      </c>
      <c r="L41" s="244"/>
    </row>
    <row r="42" spans="1:12" ht="14.4" x14ac:dyDescent="0.3">
      <c r="A42" s="303">
        <v>41</v>
      </c>
      <c r="B42" s="172"/>
      <c r="C42" s="172"/>
      <c r="D42" s="244"/>
      <c r="E42" s="245"/>
      <c r="F42" s="245"/>
      <c r="G42" s="245"/>
      <c r="H42" s="245"/>
      <c r="I42" s="245"/>
      <c r="J42" s="245"/>
      <c r="K42" s="246">
        <f t="shared" si="3"/>
        <v>0</v>
      </c>
      <c r="L42" s="244"/>
    </row>
    <row r="43" spans="1:12" ht="14.4" x14ac:dyDescent="0.3">
      <c r="A43" s="303">
        <v>42</v>
      </c>
      <c r="B43" s="172"/>
      <c r="C43" s="172"/>
      <c r="D43" s="244"/>
      <c r="E43" s="245"/>
      <c r="F43" s="245"/>
      <c r="G43" s="245"/>
      <c r="H43" s="245"/>
      <c r="I43" s="245"/>
      <c r="J43" s="245"/>
      <c r="K43" s="246">
        <f t="shared" si="3"/>
        <v>0</v>
      </c>
      <c r="L43" s="244"/>
    </row>
    <row r="44" spans="1:12" ht="14.4" x14ac:dyDescent="0.3">
      <c r="A44" s="303">
        <v>43</v>
      </c>
      <c r="B44" s="172"/>
      <c r="C44" s="172"/>
      <c r="D44" s="244"/>
      <c r="E44" s="245"/>
      <c r="F44" s="245"/>
      <c r="G44" s="245"/>
      <c r="H44" s="245"/>
      <c r="I44" s="245"/>
      <c r="J44" s="245"/>
      <c r="K44" s="246">
        <f t="shared" si="3"/>
        <v>0</v>
      </c>
      <c r="L44" s="244"/>
    </row>
    <row r="45" spans="1:12" ht="14.4" x14ac:dyDescent="0.3">
      <c r="A45" s="303">
        <v>44</v>
      </c>
      <c r="B45" s="172"/>
      <c r="C45" s="172"/>
      <c r="D45" s="244"/>
      <c r="E45" s="245"/>
      <c r="F45" s="245"/>
      <c r="G45" s="245"/>
      <c r="H45" s="245"/>
      <c r="I45" s="245"/>
      <c r="J45" s="245"/>
      <c r="K45" s="246">
        <f t="shared" si="3"/>
        <v>0</v>
      </c>
      <c r="L45" s="244"/>
    </row>
    <row r="46" spans="1:12" ht="14.4" x14ac:dyDescent="0.3">
      <c r="A46" s="303">
        <v>45</v>
      </c>
      <c r="B46" s="172"/>
      <c r="C46" s="172"/>
      <c r="D46" s="244"/>
      <c r="E46" s="245"/>
      <c r="F46" s="245"/>
      <c r="G46" s="245"/>
      <c r="H46" s="245"/>
      <c r="I46" s="245"/>
      <c r="J46" s="245"/>
      <c r="K46" s="246">
        <f t="shared" si="3"/>
        <v>0</v>
      </c>
      <c r="L46" s="244"/>
    </row>
    <row r="47" spans="1:12" ht="14.4" x14ac:dyDescent="0.3">
      <c r="A47" s="303">
        <v>46</v>
      </c>
      <c r="B47" s="172"/>
      <c r="C47" s="172"/>
      <c r="D47" s="244"/>
      <c r="E47" s="245"/>
      <c r="F47" s="245"/>
      <c r="G47" s="245"/>
      <c r="H47" s="245"/>
      <c r="I47" s="245"/>
      <c r="J47" s="245"/>
      <c r="K47" s="246">
        <f t="shared" si="3"/>
        <v>0</v>
      </c>
      <c r="L47" s="244"/>
    </row>
    <row r="48" spans="1:12" ht="14.4" x14ac:dyDescent="0.3">
      <c r="A48" s="303">
        <v>47</v>
      </c>
      <c r="B48" s="172"/>
      <c r="C48" s="172"/>
      <c r="D48" s="244"/>
      <c r="E48" s="245"/>
      <c r="F48" s="245"/>
      <c r="G48" s="245"/>
      <c r="H48" s="245"/>
      <c r="I48" s="245"/>
      <c r="J48" s="245"/>
      <c r="K48" s="246">
        <f t="shared" si="3"/>
        <v>0</v>
      </c>
      <c r="L48" s="244"/>
    </row>
    <row r="49" spans="1:12" ht="14.4" x14ac:dyDescent="0.3">
      <c r="A49" s="303">
        <v>48</v>
      </c>
      <c r="B49" s="172"/>
      <c r="C49" s="172"/>
      <c r="D49" s="244"/>
      <c r="E49" s="245"/>
      <c r="F49" s="245"/>
      <c r="G49" s="245"/>
      <c r="H49" s="245"/>
      <c r="I49" s="245"/>
      <c r="J49" s="245"/>
      <c r="K49" s="246">
        <f t="shared" si="3"/>
        <v>0</v>
      </c>
      <c r="L49" s="244"/>
    </row>
    <row r="50" spans="1:12" ht="14.4" x14ac:dyDescent="0.3">
      <c r="A50" s="303">
        <v>49</v>
      </c>
      <c r="B50" s="172"/>
      <c r="C50" s="172"/>
      <c r="D50" s="244"/>
      <c r="E50" s="245"/>
      <c r="F50" s="245"/>
      <c r="G50" s="245"/>
      <c r="H50" s="245"/>
      <c r="I50" s="245"/>
      <c r="J50" s="245"/>
      <c r="K50" s="246">
        <f t="shared" si="3"/>
        <v>0</v>
      </c>
      <c r="L50" s="244"/>
    </row>
    <row r="51" spans="1:12" ht="14.4" x14ac:dyDescent="0.3">
      <c r="A51" s="303">
        <v>50</v>
      </c>
      <c r="B51" s="172"/>
      <c r="C51" s="172"/>
      <c r="D51" s="244"/>
      <c r="E51" s="245"/>
      <c r="F51" s="245"/>
      <c r="G51" s="245"/>
      <c r="H51" s="245"/>
      <c r="I51" s="245"/>
      <c r="J51" s="245"/>
      <c r="K51" s="246">
        <f t="shared" si="3"/>
        <v>0</v>
      </c>
      <c r="L51" s="244"/>
    </row>
    <row r="52" spans="1:12" ht="14.4" x14ac:dyDescent="0.3">
      <c r="A52" s="303">
        <v>51</v>
      </c>
      <c r="B52" s="172"/>
      <c r="C52" s="172"/>
      <c r="D52" s="244"/>
      <c r="E52" s="245"/>
      <c r="F52" s="245"/>
      <c r="G52" s="245"/>
      <c r="H52" s="245"/>
      <c r="I52" s="245"/>
      <c r="J52" s="245"/>
      <c r="K52" s="246">
        <f t="shared" si="3"/>
        <v>0</v>
      </c>
      <c r="L52" s="244"/>
    </row>
    <row r="53" spans="1:12" ht="14.4" x14ac:dyDescent="0.3">
      <c r="A53" s="303">
        <v>52</v>
      </c>
      <c r="B53" s="172"/>
      <c r="C53" s="172"/>
      <c r="D53" s="244"/>
      <c r="E53" s="245"/>
      <c r="F53" s="245"/>
      <c r="G53" s="245"/>
      <c r="H53" s="245"/>
      <c r="I53" s="245"/>
      <c r="J53" s="245"/>
      <c r="K53" s="246">
        <f t="shared" si="3"/>
        <v>0</v>
      </c>
      <c r="L53" s="244"/>
    </row>
    <row r="54" spans="1:12" ht="14.4" x14ac:dyDescent="0.3">
      <c r="A54" s="303">
        <v>53</v>
      </c>
      <c r="B54" s="172"/>
      <c r="C54" s="172"/>
      <c r="D54" s="244"/>
      <c r="E54" s="245"/>
      <c r="F54" s="245"/>
      <c r="G54" s="245"/>
      <c r="H54" s="245"/>
      <c r="I54" s="245"/>
      <c r="J54" s="245"/>
      <c r="K54" s="246">
        <f t="shared" si="3"/>
        <v>0</v>
      </c>
      <c r="L54" s="244"/>
    </row>
    <row r="55" spans="1:12" ht="15" thickBot="1" x14ac:dyDescent="0.35">
      <c r="A55" s="335">
        <v>54</v>
      </c>
      <c r="B55" s="178"/>
      <c r="C55" s="178"/>
      <c r="D55" s="251"/>
      <c r="E55" s="252"/>
      <c r="F55" s="252"/>
      <c r="G55" s="252"/>
      <c r="H55" s="252"/>
      <c r="I55" s="252"/>
      <c r="J55" s="252"/>
      <c r="K55" s="253">
        <f t="shared" si="3"/>
        <v>0</v>
      </c>
      <c r="L55" s="251"/>
    </row>
  </sheetData>
  <sortState xmlns:xlrd2="http://schemas.microsoft.com/office/spreadsheetml/2017/richdata2" ref="A2:L20">
    <sortCondition descending="1" ref="K2:K20"/>
    <sortCondition ref="L2:L20"/>
    <sortCondition ref="D2:D20"/>
  </sortState>
  <printOptions gridLines="1"/>
  <pageMargins left="0.7" right="0.7" top="0.75" bottom="0.75" header="0.3" footer="0.3"/>
  <pageSetup scale="95" fitToHeight="0" orientation="landscape" r:id="rId1"/>
  <headerFooter>
    <oddHeader>&amp;C&amp;"Cambria,Bold" Novice Day 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L55"/>
  <sheetViews>
    <sheetView zoomScaleNormal="100" workbookViewId="0">
      <pane ySplit="1" topLeftCell="A2" activePane="bottomLeft" state="frozen"/>
      <selection pane="bottomLeft" activeCell="K24" sqref="K24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102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4" customFormat="1" ht="14.4" x14ac:dyDescent="0.3">
      <c r="A1" s="172"/>
      <c r="B1" s="336" t="s">
        <v>0</v>
      </c>
      <c r="C1" s="337" t="s">
        <v>1</v>
      </c>
      <c r="D1" s="338" t="s">
        <v>2</v>
      </c>
      <c r="E1" s="336" t="s">
        <v>3</v>
      </c>
      <c r="F1" s="336" t="s">
        <v>4</v>
      </c>
      <c r="G1" s="336" t="s">
        <v>5</v>
      </c>
      <c r="H1" s="336" t="s">
        <v>6</v>
      </c>
      <c r="I1" s="336" t="s">
        <v>7</v>
      </c>
      <c r="J1" s="336" t="s">
        <v>33</v>
      </c>
      <c r="K1" s="341" t="s">
        <v>8</v>
      </c>
      <c r="L1" s="338" t="s">
        <v>9</v>
      </c>
    </row>
    <row r="2" spans="1:12" s="2" customFormat="1" ht="14.4" x14ac:dyDescent="0.3">
      <c r="A2" s="194">
        <v>1</v>
      </c>
      <c r="B2" s="243" t="s">
        <v>72</v>
      </c>
      <c r="C2" s="243" t="s">
        <v>288</v>
      </c>
      <c r="D2" s="244">
        <v>5.4398148148148144E-4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20" si="0">SUM(E2:J2)</f>
        <v>90</v>
      </c>
      <c r="L2" s="244">
        <v>2.6041666666666665E-3</v>
      </c>
    </row>
    <row r="3" spans="1:12" s="2" customFormat="1" ht="14.4" x14ac:dyDescent="0.3">
      <c r="A3" s="194">
        <v>2</v>
      </c>
      <c r="B3" s="243" t="s">
        <v>289</v>
      </c>
      <c r="C3" s="243" t="s">
        <v>290</v>
      </c>
      <c r="D3" s="244">
        <v>4.3981481481481481E-4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2.9398148148148148E-3</v>
      </c>
    </row>
    <row r="4" spans="1:12" ht="14.4" x14ac:dyDescent="0.3">
      <c r="A4" s="194">
        <v>3</v>
      </c>
      <c r="B4" s="311" t="s">
        <v>302</v>
      </c>
      <c r="C4" s="311" t="s">
        <v>303</v>
      </c>
      <c r="D4" s="244">
        <v>1.1226851851851851E-3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15</v>
      </c>
      <c r="K4" s="246">
        <f t="shared" si="0"/>
        <v>90</v>
      </c>
      <c r="L4" s="244">
        <v>3.8773148148148148E-3</v>
      </c>
    </row>
    <row r="5" spans="1:12" s="2" customFormat="1" ht="14.4" x14ac:dyDescent="0.3">
      <c r="A5" s="194">
        <v>4</v>
      </c>
      <c r="B5" s="243" t="s">
        <v>299</v>
      </c>
      <c r="C5" s="243" t="s">
        <v>215</v>
      </c>
      <c r="D5" s="244">
        <v>9.4907407407407408E-4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15</v>
      </c>
      <c r="K5" s="246">
        <f t="shared" si="0"/>
        <v>90</v>
      </c>
      <c r="L5" s="244">
        <v>3.9814814814814817E-3</v>
      </c>
    </row>
    <row r="6" spans="1:12" s="2" customFormat="1" ht="14.4" x14ac:dyDescent="0.3">
      <c r="A6" s="194">
        <v>5</v>
      </c>
      <c r="B6" s="243" t="s">
        <v>287</v>
      </c>
      <c r="C6" s="243" t="s">
        <v>242</v>
      </c>
      <c r="D6" s="244">
        <v>6.4814814814814813E-4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15</v>
      </c>
      <c r="K6" s="246">
        <f t="shared" si="0"/>
        <v>90</v>
      </c>
      <c r="L6" s="244">
        <v>4.0740740740740737E-3</v>
      </c>
    </row>
    <row r="7" spans="1:12" ht="14.4" x14ac:dyDescent="0.3">
      <c r="A7" s="194">
        <v>6</v>
      </c>
      <c r="B7" s="243" t="s">
        <v>297</v>
      </c>
      <c r="C7" s="243" t="s">
        <v>251</v>
      </c>
      <c r="D7" s="244">
        <v>9.4907407407407408E-4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5</v>
      </c>
      <c r="K7" s="246">
        <f t="shared" si="0"/>
        <v>80</v>
      </c>
      <c r="L7" s="244">
        <v>4.1666666666666666E-3</v>
      </c>
    </row>
    <row r="8" spans="1:12" ht="14.4" x14ac:dyDescent="0.3">
      <c r="A8" s="194">
        <v>7</v>
      </c>
      <c r="B8" s="243" t="s">
        <v>292</v>
      </c>
      <c r="C8" s="243" t="s">
        <v>244</v>
      </c>
      <c r="D8" s="244">
        <v>3.3564814814814812E-4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0</v>
      </c>
      <c r="K8" s="246">
        <f t="shared" si="0"/>
        <v>75</v>
      </c>
      <c r="L8" s="244">
        <v>4.1666666666666666E-3</v>
      </c>
    </row>
    <row r="9" spans="1:12" ht="14.4" x14ac:dyDescent="0.3">
      <c r="A9" s="194">
        <v>8</v>
      </c>
      <c r="B9" s="243" t="s">
        <v>289</v>
      </c>
      <c r="C9" s="243" t="s">
        <v>298</v>
      </c>
      <c r="D9" s="244">
        <v>4.3981481481481481E-4</v>
      </c>
      <c r="E9" s="245">
        <v>15</v>
      </c>
      <c r="F9" s="245">
        <v>15</v>
      </c>
      <c r="G9" s="245">
        <v>15</v>
      </c>
      <c r="H9" s="245">
        <v>15</v>
      </c>
      <c r="I9" s="245">
        <v>15</v>
      </c>
      <c r="J9" s="245">
        <v>0</v>
      </c>
      <c r="K9" s="246">
        <f t="shared" si="0"/>
        <v>75</v>
      </c>
      <c r="L9" s="244">
        <v>4.1666666666666666E-3</v>
      </c>
    </row>
    <row r="10" spans="1:12" s="2" customFormat="1" ht="14.4" x14ac:dyDescent="0.3">
      <c r="A10" s="194">
        <v>9</v>
      </c>
      <c r="B10" s="243" t="s">
        <v>283</v>
      </c>
      <c r="C10" s="243" t="s">
        <v>284</v>
      </c>
      <c r="D10" s="391">
        <v>4.861111111111111E-4</v>
      </c>
      <c r="E10" s="245">
        <v>15</v>
      </c>
      <c r="F10" s="245">
        <v>15</v>
      </c>
      <c r="G10" s="245">
        <v>15</v>
      </c>
      <c r="H10" s="245">
        <v>15</v>
      </c>
      <c r="I10" s="245">
        <v>15</v>
      </c>
      <c r="J10" s="245">
        <v>0</v>
      </c>
      <c r="K10" s="246">
        <f t="shared" si="0"/>
        <v>75</v>
      </c>
      <c r="L10" s="244">
        <v>4.1666666666666666E-3</v>
      </c>
    </row>
    <row r="11" spans="1:12" s="2" customFormat="1" ht="14.4" x14ac:dyDescent="0.3">
      <c r="A11" s="194">
        <v>10</v>
      </c>
      <c r="B11" s="243" t="s">
        <v>294</v>
      </c>
      <c r="C11" s="243" t="s">
        <v>114</v>
      </c>
      <c r="D11" s="244">
        <v>5.5555555555555556E-4</v>
      </c>
      <c r="E11" s="245">
        <v>15</v>
      </c>
      <c r="F11" s="245">
        <v>15</v>
      </c>
      <c r="G11" s="245">
        <v>15</v>
      </c>
      <c r="H11" s="245">
        <v>15</v>
      </c>
      <c r="I11" s="245">
        <v>15</v>
      </c>
      <c r="J11" s="245">
        <v>0</v>
      </c>
      <c r="K11" s="246">
        <f t="shared" si="0"/>
        <v>75</v>
      </c>
      <c r="L11" s="244">
        <v>4.1666666666666666E-3</v>
      </c>
    </row>
    <row r="12" spans="1:12" ht="14.4" x14ac:dyDescent="0.3">
      <c r="A12" s="194">
        <v>11</v>
      </c>
      <c r="B12" s="311" t="s">
        <v>296</v>
      </c>
      <c r="C12" s="311" t="s">
        <v>241</v>
      </c>
      <c r="D12" s="244">
        <v>5.5555555555555556E-4</v>
      </c>
      <c r="E12" s="245">
        <v>15</v>
      </c>
      <c r="F12" s="245">
        <v>15</v>
      </c>
      <c r="G12" s="245">
        <v>15</v>
      </c>
      <c r="H12" s="245">
        <v>15</v>
      </c>
      <c r="I12" s="245">
        <v>15</v>
      </c>
      <c r="J12" s="245">
        <v>0</v>
      </c>
      <c r="K12" s="246">
        <f t="shared" si="0"/>
        <v>75</v>
      </c>
      <c r="L12" s="244">
        <v>4.1666666666666666E-3</v>
      </c>
    </row>
    <row r="13" spans="1:12" s="2" customFormat="1" ht="14.4" x14ac:dyDescent="0.3">
      <c r="A13" s="194">
        <v>12</v>
      </c>
      <c r="B13" s="243" t="s">
        <v>120</v>
      </c>
      <c r="C13" s="243" t="s">
        <v>295</v>
      </c>
      <c r="D13" s="244">
        <v>6.018518518518519E-4</v>
      </c>
      <c r="E13" s="245">
        <v>15</v>
      </c>
      <c r="F13" s="245">
        <v>15</v>
      </c>
      <c r="G13" s="245">
        <v>15</v>
      </c>
      <c r="H13" s="245">
        <v>15</v>
      </c>
      <c r="I13" s="245">
        <v>15</v>
      </c>
      <c r="J13" s="245">
        <v>0</v>
      </c>
      <c r="K13" s="246">
        <f t="shared" si="0"/>
        <v>75</v>
      </c>
      <c r="L13" s="244">
        <v>4.1666666666666666E-3</v>
      </c>
    </row>
    <row r="14" spans="1:12" ht="14.4" x14ac:dyDescent="0.3">
      <c r="A14" s="194">
        <v>13</v>
      </c>
      <c r="B14" s="243" t="s">
        <v>283</v>
      </c>
      <c r="C14" s="243" t="s">
        <v>133</v>
      </c>
      <c r="D14" s="244">
        <v>6.2500000000000001E-4</v>
      </c>
      <c r="E14" s="245">
        <v>15</v>
      </c>
      <c r="F14" s="245">
        <v>15</v>
      </c>
      <c r="G14" s="245">
        <v>15</v>
      </c>
      <c r="H14" s="245">
        <v>15</v>
      </c>
      <c r="I14" s="245">
        <v>15</v>
      </c>
      <c r="J14" s="245">
        <v>0</v>
      </c>
      <c r="K14" s="246">
        <f t="shared" si="0"/>
        <v>75</v>
      </c>
      <c r="L14" s="244">
        <v>4.1666666666666666E-3</v>
      </c>
    </row>
    <row r="15" spans="1:12" s="2" customFormat="1" ht="14.4" x14ac:dyDescent="0.3">
      <c r="A15" s="194">
        <v>14</v>
      </c>
      <c r="B15" s="243" t="s">
        <v>291</v>
      </c>
      <c r="C15" s="243" t="s">
        <v>64</v>
      </c>
      <c r="D15" s="244">
        <v>7.5231481481481482E-4</v>
      </c>
      <c r="E15" s="245">
        <v>15</v>
      </c>
      <c r="F15" s="245">
        <v>15</v>
      </c>
      <c r="G15" s="245">
        <v>15</v>
      </c>
      <c r="H15" s="245">
        <v>15</v>
      </c>
      <c r="I15" s="245">
        <v>15</v>
      </c>
      <c r="J15" s="245">
        <v>0</v>
      </c>
      <c r="K15" s="246">
        <f t="shared" si="0"/>
        <v>75</v>
      </c>
      <c r="L15" s="244">
        <v>4.1666666666666666E-3</v>
      </c>
    </row>
    <row r="16" spans="1:12" s="2" customFormat="1" ht="14.4" x14ac:dyDescent="0.3">
      <c r="A16" s="194">
        <v>15</v>
      </c>
      <c r="B16" s="243" t="s">
        <v>300</v>
      </c>
      <c r="C16" s="243" t="s">
        <v>301</v>
      </c>
      <c r="D16" s="244">
        <v>1.4120370370370369E-3</v>
      </c>
      <c r="E16" s="245">
        <v>15</v>
      </c>
      <c r="F16" s="245">
        <v>15</v>
      </c>
      <c r="G16" s="245">
        <v>15</v>
      </c>
      <c r="H16" s="245">
        <v>15</v>
      </c>
      <c r="I16" s="245">
        <v>15</v>
      </c>
      <c r="J16" s="245">
        <v>0</v>
      </c>
      <c r="K16" s="246">
        <f t="shared" si="0"/>
        <v>75</v>
      </c>
      <c r="L16" s="244">
        <v>4.1666666666666666E-3</v>
      </c>
    </row>
    <row r="17" spans="1:12" s="2" customFormat="1" ht="14.4" x14ac:dyDescent="0.3">
      <c r="A17" s="194">
        <v>16</v>
      </c>
      <c r="B17" s="243" t="s">
        <v>292</v>
      </c>
      <c r="C17" s="243" t="s">
        <v>293</v>
      </c>
      <c r="D17" s="244">
        <v>3.9351851851851852E-4</v>
      </c>
      <c r="E17" s="245">
        <v>15</v>
      </c>
      <c r="F17" s="245">
        <v>15</v>
      </c>
      <c r="G17" s="245">
        <v>15</v>
      </c>
      <c r="H17" s="245">
        <v>15</v>
      </c>
      <c r="I17" s="245">
        <v>0</v>
      </c>
      <c r="J17" s="245">
        <v>0</v>
      </c>
      <c r="K17" s="246">
        <f t="shared" si="0"/>
        <v>60</v>
      </c>
      <c r="L17" s="244">
        <v>4.1666666666666666E-3</v>
      </c>
    </row>
    <row r="18" spans="1:12" s="2" customFormat="1" ht="14.4" x14ac:dyDescent="0.3">
      <c r="A18" s="194">
        <v>17</v>
      </c>
      <c r="B18" s="311" t="s">
        <v>285</v>
      </c>
      <c r="C18" s="311" t="s">
        <v>286</v>
      </c>
      <c r="D18" s="244">
        <v>1.4814814814814814E-3</v>
      </c>
      <c r="E18" s="245">
        <v>15</v>
      </c>
      <c r="F18" s="245">
        <v>15</v>
      </c>
      <c r="G18" s="245">
        <v>15</v>
      </c>
      <c r="H18" s="245">
        <v>15</v>
      </c>
      <c r="I18" s="245">
        <v>0</v>
      </c>
      <c r="J18" s="245">
        <v>0</v>
      </c>
      <c r="K18" s="246">
        <f t="shared" si="0"/>
        <v>60</v>
      </c>
      <c r="L18" s="244">
        <v>4.1666666666666666E-3</v>
      </c>
    </row>
    <row r="19" spans="1:12" ht="14.4" x14ac:dyDescent="0.3">
      <c r="A19" s="194">
        <v>18</v>
      </c>
      <c r="B19" s="243" t="s">
        <v>292</v>
      </c>
      <c r="C19" s="243" t="s">
        <v>304</v>
      </c>
      <c r="D19" s="244">
        <v>2.638888888888889E-3</v>
      </c>
      <c r="E19" s="245">
        <v>15</v>
      </c>
      <c r="F19" s="245">
        <v>15</v>
      </c>
      <c r="G19" s="245">
        <v>0</v>
      </c>
      <c r="H19" s="245">
        <v>0</v>
      </c>
      <c r="I19" s="245">
        <v>0</v>
      </c>
      <c r="J19" s="245">
        <v>0</v>
      </c>
      <c r="K19" s="246">
        <f t="shared" si="0"/>
        <v>30</v>
      </c>
      <c r="L19" s="244">
        <v>4.1666666666666666E-3</v>
      </c>
    </row>
    <row r="20" spans="1:12" ht="14.4" x14ac:dyDescent="0.3">
      <c r="A20" s="194">
        <v>19</v>
      </c>
      <c r="B20" s="311" t="s">
        <v>283</v>
      </c>
      <c r="C20" s="311" t="s">
        <v>133</v>
      </c>
      <c r="D20" s="391">
        <v>0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246">
        <f t="shared" si="0"/>
        <v>0</v>
      </c>
      <c r="L20" s="244">
        <v>0</v>
      </c>
    </row>
    <row r="21" spans="1:12" ht="14.4" x14ac:dyDescent="0.3">
      <c r="A21" s="194">
        <v>20</v>
      </c>
      <c r="B21" s="393" t="s">
        <v>72</v>
      </c>
      <c r="C21" s="393" t="s">
        <v>153</v>
      </c>
      <c r="D21" s="394" t="s">
        <v>312</v>
      </c>
      <c r="E21" s="245">
        <v>0</v>
      </c>
      <c r="F21" s="245">
        <v>0</v>
      </c>
      <c r="G21" s="245">
        <v>0</v>
      </c>
      <c r="H21" s="245">
        <v>0</v>
      </c>
      <c r="I21" s="245">
        <v>0</v>
      </c>
      <c r="J21" s="245">
        <v>0</v>
      </c>
      <c r="K21" s="246">
        <v>0</v>
      </c>
      <c r="L21" s="244">
        <v>0</v>
      </c>
    </row>
    <row r="22" spans="1:12" ht="14.4" x14ac:dyDescent="0.3">
      <c r="A22" s="194">
        <v>21</v>
      </c>
      <c r="B22" s="243"/>
      <c r="C22" s="243"/>
      <c r="D22" s="244"/>
      <c r="E22" s="245"/>
      <c r="F22" s="245"/>
      <c r="G22" s="245"/>
      <c r="H22" s="245"/>
      <c r="I22" s="245"/>
      <c r="J22" s="245"/>
      <c r="K22" s="246"/>
      <c r="L22" s="244"/>
    </row>
    <row r="23" spans="1:12" ht="14.4" x14ac:dyDescent="0.3">
      <c r="A23" s="194">
        <v>22</v>
      </c>
      <c r="B23" s="311"/>
      <c r="C23" s="311"/>
      <c r="D23" s="244"/>
      <c r="E23" s="245"/>
      <c r="F23" s="245"/>
      <c r="G23" s="245"/>
      <c r="H23" s="245"/>
      <c r="I23" s="245"/>
      <c r="J23" s="245"/>
      <c r="K23" s="246"/>
      <c r="L23" s="244"/>
    </row>
    <row r="24" spans="1:12" ht="14.4" x14ac:dyDescent="0.3">
      <c r="A24" s="194">
        <v>23</v>
      </c>
      <c r="B24" s="243"/>
      <c r="C24" s="243"/>
      <c r="D24" s="244"/>
      <c r="E24" s="245"/>
      <c r="F24" s="245"/>
      <c r="G24" s="245"/>
      <c r="H24" s="245"/>
      <c r="I24" s="245"/>
      <c r="J24" s="245"/>
      <c r="K24" s="246"/>
      <c r="L24" s="244"/>
    </row>
    <row r="25" spans="1:12" ht="14.4" x14ac:dyDescent="0.3">
      <c r="A25" s="194">
        <v>24</v>
      </c>
      <c r="B25" s="243"/>
      <c r="C25" s="243"/>
      <c r="D25" s="244"/>
      <c r="E25" s="245"/>
      <c r="F25" s="245"/>
      <c r="G25" s="245"/>
      <c r="H25" s="245"/>
      <c r="I25" s="245"/>
      <c r="J25" s="245"/>
      <c r="K25" s="246">
        <f t="shared" ref="K25:K55" si="1">SUM(E25:J25)</f>
        <v>0</v>
      </c>
      <c r="L25" s="244"/>
    </row>
    <row r="26" spans="1:12" ht="14.4" x14ac:dyDescent="0.3">
      <c r="A26" s="194">
        <v>25</v>
      </c>
      <c r="B26" s="172"/>
      <c r="C26" s="339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94">
        <v>26</v>
      </c>
      <c r="B27" s="172"/>
      <c r="C27" s="339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94">
        <v>27</v>
      </c>
      <c r="B28" s="172"/>
      <c r="C28" s="339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94">
        <v>28</v>
      </c>
      <c r="B29" s="172"/>
      <c r="C29" s="339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94">
        <v>29</v>
      </c>
      <c r="B30" s="172"/>
      <c r="C30" s="339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94">
        <v>30</v>
      </c>
      <c r="B31" s="172"/>
      <c r="C31" s="339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94">
        <v>31</v>
      </c>
      <c r="B32" s="172"/>
      <c r="C32" s="339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94">
        <v>32</v>
      </c>
      <c r="B33" s="172"/>
      <c r="C33" s="339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94">
        <v>33</v>
      </c>
      <c r="B34" s="172"/>
      <c r="C34" s="339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94">
        <v>34</v>
      </c>
      <c r="B35" s="172"/>
      <c r="C35" s="339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94">
        <v>35</v>
      </c>
      <c r="B36" s="172"/>
      <c r="C36" s="339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94">
        <v>36</v>
      </c>
      <c r="B37" s="172"/>
      <c r="C37" s="339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94">
        <v>37</v>
      </c>
      <c r="B38" s="172"/>
      <c r="C38" s="339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94">
        <v>38</v>
      </c>
      <c r="B39" s="172"/>
      <c r="C39" s="339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94">
        <v>39</v>
      </c>
      <c r="B40" s="172"/>
      <c r="C40" s="339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94">
        <v>40</v>
      </c>
      <c r="B41" s="172"/>
      <c r="C41" s="339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94">
        <v>41</v>
      </c>
      <c r="B42" s="172"/>
      <c r="C42" s="339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94">
        <v>42</v>
      </c>
      <c r="B43" s="172"/>
      <c r="C43" s="339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94">
        <v>43</v>
      </c>
      <c r="B44" s="172"/>
      <c r="C44" s="339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94">
        <v>44</v>
      </c>
      <c r="B45" s="172"/>
      <c r="C45" s="339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94">
        <v>45</v>
      </c>
      <c r="B46" s="172"/>
      <c r="C46" s="339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94">
        <v>46</v>
      </c>
      <c r="B47" s="172"/>
      <c r="C47" s="339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94">
        <v>47</v>
      </c>
      <c r="B48" s="172"/>
      <c r="C48" s="339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94">
        <v>48</v>
      </c>
      <c r="B49" s="172"/>
      <c r="C49" s="339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94">
        <v>49</v>
      </c>
      <c r="B50" s="172"/>
      <c r="C50" s="339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94">
        <v>50</v>
      </c>
      <c r="B51" s="172"/>
      <c r="C51" s="339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94">
        <v>51</v>
      </c>
      <c r="B52" s="172"/>
      <c r="C52" s="339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94">
        <v>52</v>
      </c>
      <c r="B53" s="172"/>
      <c r="C53" s="339"/>
      <c r="D53" s="244"/>
      <c r="E53" s="245"/>
      <c r="F53" s="245"/>
      <c r="G53" s="245"/>
      <c r="H53" s="245"/>
      <c r="I53" s="245"/>
      <c r="J53" s="245"/>
      <c r="K53" s="246">
        <f t="shared" si="1"/>
        <v>0</v>
      </c>
      <c r="L53" s="244"/>
    </row>
    <row r="54" spans="1:12" ht="14.4" x14ac:dyDescent="0.3">
      <c r="A54" s="194">
        <v>53</v>
      </c>
      <c r="B54" s="172"/>
      <c r="C54" s="339"/>
      <c r="D54" s="244"/>
      <c r="E54" s="245"/>
      <c r="F54" s="245"/>
      <c r="G54" s="245"/>
      <c r="H54" s="245"/>
      <c r="I54" s="245"/>
      <c r="J54" s="245"/>
      <c r="K54" s="246">
        <f t="shared" si="1"/>
        <v>0</v>
      </c>
      <c r="L54" s="244"/>
    </row>
    <row r="55" spans="1:12" ht="15" thickBot="1" x14ac:dyDescent="0.35">
      <c r="A55" s="195">
        <v>54</v>
      </c>
      <c r="B55" s="178"/>
      <c r="C55" s="340"/>
      <c r="D55" s="251"/>
      <c r="E55" s="252"/>
      <c r="F55" s="252"/>
      <c r="G55" s="252"/>
      <c r="H55" s="252"/>
      <c r="I55" s="252"/>
      <c r="J55" s="252"/>
      <c r="K55" s="253">
        <f t="shared" si="1"/>
        <v>0</v>
      </c>
      <c r="L55" s="251"/>
    </row>
  </sheetData>
  <sortState xmlns:xlrd2="http://schemas.microsoft.com/office/spreadsheetml/2017/richdata2" ref="A2:L21">
    <sortCondition descending="1" ref="K2:K21"/>
    <sortCondition ref="L2:L21"/>
    <sortCondition ref="D2:D21"/>
  </sortState>
  <printOptions gridLines="1"/>
  <pageMargins left="0.25" right="0.25" top="0.75" bottom="0.75" header="0.3" footer="0.3"/>
  <pageSetup orientation="landscape" r:id="rId1"/>
  <headerFooter>
    <oddHeader>&amp;C&amp;"Cambria,Bold"&amp;12Novice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L55"/>
  <sheetViews>
    <sheetView tabSelected="1" zoomScaleNormal="100" workbookViewId="0">
      <pane ySplit="1" topLeftCell="A2" activePane="bottomLeft" state="frozen"/>
      <selection pane="bottomLeft" activeCell="I23" sqref="I23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5" customWidth="1"/>
    <col min="4" max="4" width="8.19921875" style="106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6" customWidth="1"/>
  </cols>
  <sheetData>
    <row r="1" spans="1:12" s="159" customFormat="1" ht="14.4" x14ac:dyDescent="0.3">
      <c r="A1" s="194"/>
      <c r="B1" s="196" t="s">
        <v>0</v>
      </c>
      <c r="C1" s="196" t="s">
        <v>1</v>
      </c>
      <c r="D1" s="242" t="s">
        <v>2</v>
      </c>
      <c r="E1" s="196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197" t="s">
        <v>8</v>
      </c>
      <c r="L1" s="242" t="s">
        <v>9</v>
      </c>
    </row>
    <row r="2" spans="1:12" ht="14.4" x14ac:dyDescent="0.3">
      <c r="A2" s="194">
        <v>1</v>
      </c>
      <c r="B2" s="243" t="s">
        <v>72</v>
      </c>
      <c r="C2" s="243" t="s">
        <v>288</v>
      </c>
      <c r="D2" s="244">
        <v>3.7037037037037035E-4</v>
      </c>
      <c r="E2" s="245">
        <v>15</v>
      </c>
      <c r="F2" s="245">
        <v>15</v>
      </c>
      <c r="G2" s="245">
        <v>15</v>
      </c>
      <c r="H2" s="245">
        <v>15</v>
      </c>
      <c r="I2" s="245">
        <v>15</v>
      </c>
      <c r="J2" s="245">
        <v>15</v>
      </c>
      <c r="K2" s="246">
        <f t="shared" ref="K2:K22" si="0">SUM(E2:J2)</f>
        <v>90</v>
      </c>
      <c r="L2" s="244">
        <v>1.8634259259259259E-3</v>
      </c>
    </row>
    <row r="3" spans="1:12" s="2" customFormat="1" ht="14.4" x14ac:dyDescent="0.3">
      <c r="A3" s="194">
        <v>2</v>
      </c>
      <c r="B3" s="311" t="s">
        <v>285</v>
      </c>
      <c r="C3" s="311" t="s">
        <v>286</v>
      </c>
      <c r="D3" s="244">
        <v>5.4398148148148144E-4</v>
      </c>
      <c r="E3" s="245">
        <v>15</v>
      </c>
      <c r="F3" s="245">
        <v>15</v>
      </c>
      <c r="G3" s="245">
        <v>15</v>
      </c>
      <c r="H3" s="245">
        <v>15</v>
      </c>
      <c r="I3" s="245">
        <v>15</v>
      </c>
      <c r="J3" s="245">
        <v>15</v>
      </c>
      <c r="K3" s="246">
        <f t="shared" si="0"/>
        <v>90</v>
      </c>
      <c r="L3" s="244">
        <v>2.3032407407407407E-3</v>
      </c>
    </row>
    <row r="4" spans="1:12" ht="14.4" x14ac:dyDescent="0.3">
      <c r="A4" s="194">
        <v>3</v>
      </c>
      <c r="B4" s="243" t="s">
        <v>120</v>
      </c>
      <c r="C4" s="243" t="s">
        <v>295</v>
      </c>
      <c r="D4" s="244">
        <v>4.5138888888888887E-4</v>
      </c>
      <c r="E4" s="245">
        <v>15</v>
      </c>
      <c r="F4" s="245">
        <v>15</v>
      </c>
      <c r="G4" s="245">
        <v>15</v>
      </c>
      <c r="H4" s="245">
        <v>15</v>
      </c>
      <c r="I4" s="245">
        <v>15</v>
      </c>
      <c r="J4" s="245">
        <v>15</v>
      </c>
      <c r="K4" s="246">
        <f t="shared" si="0"/>
        <v>90</v>
      </c>
      <c r="L4" s="244">
        <v>2.3148148148148147E-3</v>
      </c>
    </row>
    <row r="5" spans="1:12" s="2" customFormat="1" ht="14.4" x14ac:dyDescent="0.3">
      <c r="A5" s="194">
        <v>4</v>
      </c>
      <c r="B5" s="243" t="s">
        <v>287</v>
      </c>
      <c r="C5" s="243" t="s">
        <v>242</v>
      </c>
      <c r="D5" s="394">
        <v>4.9768518518518521E-4</v>
      </c>
      <c r="E5" s="245">
        <v>15</v>
      </c>
      <c r="F5" s="245">
        <v>15</v>
      </c>
      <c r="G5" s="245">
        <v>15</v>
      </c>
      <c r="H5" s="245">
        <v>15</v>
      </c>
      <c r="I5" s="245">
        <v>15</v>
      </c>
      <c r="J5" s="245">
        <v>15</v>
      </c>
      <c r="K5" s="246">
        <f t="shared" si="0"/>
        <v>90</v>
      </c>
      <c r="L5" s="244">
        <v>2.6967592592592594E-3</v>
      </c>
    </row>
    <row r="6" spans="1:12" ht="14.4" x14ac:dyDescent="0.3">
      <c r="A6" s="194">
        <v>5</v>
      </c>
      <c r="B6" s="243" t="s">
        <v>289</v>
      </c>
      <c r="C6" s="243" t="s">
        <v>298</v>
      </c>
      <c r="D6" s="244">
        <v>5.7870370370370367E-4</v>
      </c>
      <c r="E6" s="245">
        <v>15</v>
      </c>
      <c r="F6" s="245">
        <v>15</v>
      </c>
      <c r="G6" s="245">
        <v>15</v>
      </c>
      <c r="H6" s="245">
        <v>15</v>
      </c>
      <c r="I6" s="245">
        <v>15</v>
      </c>
      <c r="J6" s="245">
        <v>15</v>
      </c>
      <c r="K6" s="246">
        <f t="shared" si="0"/>
        <v>90</v>
      </c>
      <c r="L6" s="244">
        <v>2.7199074074074074E-3</v>
      </c>
    </row>
    <row r="7" spans="1:12" s="2" customFormat="1" ht="14.4" x14ac:dyDescent="0.3">
      <c r="A7" s="194">
        <v>6</v>
      </c>
      <c r="B7" s="311" t="s">
        <v>289</v>
      </c>
      <c r="C7" s="311" t="s">
        <v>290</v>
      </c>
      <c r="D7" s="244">
        <v>5.3240740740740744E-4</v>
      </c>
      <c r="E7" s="245">
        <v>15</v>
      </c>
      <c r="F7" s="245">
        <v>15</v>
      </c>
      <c r="G7" s="245">
        <v>15</v>
      </c>
      <c r="H7" s="245">
        <v>15</v>
      </c>
      <c r="I7" s="245">
        <v>15</v>
      </c>
      <c r="J7" s="245">
        <v>15</v>
      </c>
      <c r="K7" s="246">
        <f t="shared" si="0"/>
        <v>90</v>
      </c>
      <c r="L7" s="244">
        <v>2.7662037037037039E-3</v>
      </c>
    </row>
    <row r="8" spans="1:12" ht="14.4" x14ac:dyDescent="0.3">
      <c r="A8" s="194">
        <v>7</v>
      </c>
      <c r="B8" s="243" t="s">
        <v>302</v>
      </c>
      <c r="C8" s="243" t="s">
        <v>303</v>
      </c>
      <c r="D8" s="394">
        <v>4.5138888888888887E-4</v>
      </c>
      <c r="E8" s="245">
        <v>15</v>
      </c>
      <c r="F8" s="245">
        <v>15</v>
      </c>
      <c r="G8" s="245">
        <v>15</v>
      </c>
      <c r="H8" s="245">
        <v>15</v>
      </c>
      <c r="I8" s="245">
        <v>15</v>
      </c>
      <c r="J8" s="245">
        <v>15</v>
      </c>
      <c r="K8" s="246">
        <f t="shared" si="0"/>
        <v>90</v>
      </c>
      <c r="L8" s="244">
        <v>2.8587962962962963E-3</v>
      </c>
    </row>
    <row r="9" spans="1:12" s="2" customFormat="1" ht="14.4" x14ac:dyDescent="0.3">
      <c r="A9" s="194">
        <v>8</v>
      </c>
      <c r="B9" s="243" t="s">
        <v>296</v>
      </c>
      <c r="C9" s="243" t="s">
        <v>241</v>
      </c>
      <c r="D9" s="244">
        <v>4.9768518518518521E-4</v>
      </c>
      <c r="E9" s="245">
        <v>15</v>
      </c>
      <c r="F9" s="245">
        <v>15</v>
      </c>
      <c r="G9" s="245">
        <v>15</v>
      </c>
      <c r="H9" s="245">
        <v>15</v>
      </c>
      <c r="I9" s="245">
        <v>15</v>
      </c>
      <c r="J9" s="245">
        <v>15</v>
      </c>
      <c r="K9" s="246">
        <f t="shared" si="0"/>
        <v>90</v>
      </c>
      <c r="L9" s="244">
        <v>3.2060185185185186E-3</v>
      </c>
    </row>
    <row r="10" spans="1:12" ht="14.4" x14ac:dyDescent="0.3">
      <c r="A10" s="194">
        <v>9</v>
      </c>
      <c r="B10" s="243" t="s">
        <v>297</v>
      </c>
      <c r="C10" s="243" t="s">
        <v>251</v>
      </c>
      <c r="D10" s="244">
        <v>6.2500000000000001E-4</v>
      </c>
      <c r="E10" s="245">
        <v>15</v>
      </c>
      <c r="F10" s="245">
        <v>15</v>
      </c>
      <c r="G10" s="245">
        <v>15</v>
      </c>
      <c r="H10" s="245">
        <v>15</v>
      </c>
      <c r="I10" s="245">
        <v>15</v>
      </c>
      <c r="J10" s="245">
        <v>15</v>
      </c>
      <c r="K10" s="246">
        <f t="shared" si="0"/>
        <v>90</v>
      </c>
      <c r="L10" s="244">
        <v>3.449074074074074E-3</v>
      </c>
    </row>
    <row r="11" spans="1:12" s="2" customFormat="1" ht="14.4" x14ac:dyDescent="0.3">
      <c r="A11" s="194">
        <v>10</v>
      </c>
      <c r="B11" s="243" t="s">
        <v>300</v>
      </c>
      <c r="C11" s="243" t="s">
        <v>301</v>
      </c>
      <c r="D11" s="394" t="s">
        <v>326</v>
      </c>
      <c r="E11" s="245">
        <v>15</v>
      </c>
      <c r="F11" s="245">
        <v>15</v>
      </c>
      <c r="G11" s="245">
        <v>15</v>
      </c>
      <c r="H11" s="245">
        <v>15</v>
      </c>
      <c r="I11" s="245">
        <v>15</v>
      </c>
      <c r="J11" s="245">
        <v>10</v>
      </c>
      <c r="K11" s="246">
        <f t="shared" si="0"/>
        <v>85</v>
      </c>
      <c r="L11" s="244">
        <v>4.1666666666666666E-3</v>
      </c>
    </row>
    <row r="12" spans="1:12" ht="14.4" x14ac:dyDescent="0.3">
      <c r="A12" s="194">
        <v>11</v>
      </c>
      <c r="B12" s="243" t="s">
        <v>291</v>
      </c>
      <c r="C12" s="243" t="s">
        <v>64</v>
      </c>
      <c r="D12" s="244">
        <v>3.8194444444444446E-4</v>
      </c>
      <c r="E12" s="245">
        <v>15</v>
      </c>
      <c r="F12" s="245">
        <v>15</v>
      </c>
      <c r="G12" s="245">
        <v>15</v>
      </c>
      <c r="H12" s="245">
        <v>15</v>
      </c>
      <c r="I12" s="245">
        <v>15</v>
      </c>
      <c r="J12" s="245">
        <v>0</v>
      </c>
      <c r="K12" s="246">
        <f t="shared" si="0"/>
        <v>75</v>
      </c>
      <c r="L12" s="244">
        <v>4.1666666666666666E-3</v>
      </c>
    </row>
    <row r="13" spans="1:12" s="2" customFormat="1" ht="14.4" x14ac:dyDescent="0.3">
      <c r="A13" s="194">
        <v>12</v>
      </c>
      <c r="B13" s="243" t="s">
        <v>283</v>
      </c>
      <c r="C13" s="243" t="s">
        <v>284</v>
      </c>
      <c r="D13" s="244">
        <v>6.7129629629629625E-4</v>
      </c>
      <c r="E13" s="245">
        <v>15</v>
      </c>
      <c r="F13" s="245">
        <v>15</v>
      </c>
      <c r="G13" s="245">
        <v>15</v>
      </c>
      <c r="H13" s="245">
        <v>15</v>
      </c>
      <c r="I13" s="245">
        <v>15</v>
      </c>
      <c r="J13" s="245">
        <v>0</v>
      </c>
      <c r="K13" s="246">
        <f t="shared" si="0"/>
        <v>75</v>
      </c>
      <c r="L13" s="244">
        <v>4.1666666666666666E-3</v>
      </c>
    </row>
    <row r="14" spans="1:12" ht="14.4" x14ac:dyDescent="0.3">
      <c r="A14" s="194">
        <v>13</v>
      </c>
      <c r="B14" s="311" t="s">
        <v>283</v>
      </c>
      <c r="C14" s="311" t="s">
        <v>133</v>
      </c>
      <c r="D14" s="244">
        <v>8.2175925925925927E-4</v>
      </c>
      <c r="E14" s="245">
        <v>15</v>
      </c>
      <c r="F14" s="245">
        <v>15</v>
      </c>
      <c r="G14" s="245">
        <v>15</v>
      </c>
      <c r="H14" s="245">
        <v>15</v>
      </c>
      <c r="I14" s="245">
        <v>15</v>
      </c>
      <c r="J14" s="245">
        <v>0</v>
      </c>
      <c r="K14" s="246">
        <f t="shared" si="0"/>
        <v>75</v>
      </c>
      <c r="L14" s="244">
        <v>4.1666666666666666E-3</v>
      </c>
    </row>
    <row r="15" spans="1:12" ht="14.4" x14ac:dyDescent="0.3">
      <c r="A15" s="194">
        <v>14</v>
      </c>
      <c r="B15" s="243" t="s">
        <v>299</v>
      </c>
      <c r="C15" s="243" t="s">
        <v>215</v>
      </c>
      <c r="D15" s="244">
        <v>1.0416666666666667E-3</v>
      </c>
      <c r="E15" s="245">
        <v>15</v>
      </c>
      <c r="F15" s="245">
        <v>15</v>
      </c>
      <c r="G15" s="245">
        <v>15</v>
      </c>
      <c r="H15" s="245">
        <v>15</v>
      </c>
      <c r="I15" s="245">
        <v>15</v>
      </c>
      <c r="J15" s="245">
        <v>0</v>
      </c>
      <c r="K15" s="246">
        <f t="shared" si="0"/>
        <v>75</v>
      </c>
      <c r="L15" s="244">
        <v>4.1666666666666666E-3</v>
      </c>
    </row>
    <row r="16" spans="1:12" s="2" customFormat="1" ht="14.4" x14ac:dyDescent="0.3">
      <c r="A16" s="194">
        <v>15</v>
      </c>
      <c r="B16" s="393" t="s">
        <v>72</v>
      </c>
      <c r="C16" s="393" t="s">
        <v>153</v>
      </c>
      <c r="D16" s="394">
        <v>2.3148148148148149E-4</v>
      </c>
      <c r="E16" s="245">
        <v>15</v>
      </c>
      <c r="F16" s="245">
        <v>15</v>
      </c>
      <c r="G16" s="245">
        <v>15</v>
      </c>
      <c r="H16" s="245">
        <v>15</v>
      </c>
      <c r="I16" s="245">
        <v>15</v>
      </c>
      <c r="J16" s="245">
        <v>0</v>
      </c>
      <c r="K16" s="246">
        <f t="shared" si="0"/>
        <v>75</v>
      </c>
      <c r="L16" s="244">
        <v>4.1666666666666666E-3</v>
      </c>
    </row>
    <row r="17" spans="1:12" ht="14.4" x14ac:dyDescent="0.3">
      <c r="A17" s="194">
        <v>16</v>
      </c>
      <c r="B17" s="243" t="s">
        <v>294</v>
      </c>
      <c r="C17" s="243" t="s">
        <v>114</v>
      </c>
      <c r="D17" s="244">
        <v>1.5277777777777779E-3</v>
      </c>
      <c r="E17" s="396">
        <v>15</v>
      </c>
      <c r="F17" s="245">
        <v>15</v>
      </c>
      <c r="G17" s="245">
        <v>0</v>
      </c>
      <c r="H17" s="245">
        <v>0</v>
      </c>
      <c r="I17" s="245">
        <v>0</v>
      </c>
      <c r="J17" s="245">
        <v>0</v>
      </c>
      <c r="K17" s="246">
        <f t="shared" si="0"/>
        <v>30</v>
      </c>
      <c r="L17" s="244">
        <v>4.1666666666666666E-3</v>
      </c>
    </row>
    <row r="18" spans="1:12" s="2" customFormat="1" ht="14.4" x14ac:dyDescent="0.3">
      <c r="A18" s="194">
        <v>17</v>
      </c>
      <c r="B18" s="387" t="s">
        <v>292</v>
      </c>
      <c r="C18" s="387" t="s">
        <v>293</v>
      </c>
      <c r="D18" s="394" t="s">
        <v>312</v>
      </c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6">
        <f t="shared" si="0"/>
        <v>0</v>
      </c>
      <c r="L18" s="244">
        <v>0</v>
      </c>
    </row>
    <row r="19" spans="1:12" s="2" customFormat="1" ht="14.4" x14ac:dyDescent="0.3">
      <c r="A19" s="194">
        <v>18</v>
      </c>
      <c r="B19" s="387" t="s">
        <v>292</v>
      </c>
      <c r="C19" s="387" t="s">
        <v>244</v>
      </c>
      <c r="D19" s="394" t="s">
        <v>312</v>
      </c>
      <c r="E19" s="245">
        <v>0</v>
      </c>
      <c r="F19" s="245">
        <v>0</v>
      </c>
      <c r="G19" s="245">
        <v>0</v>
      </c>
      <c r="H19" s="245">
        <v>0</v>
      </c>
      <c r="I19" s="245">
        <v>0</v>
      </c>
      <c r="J19" s="245">
        <v>0</v>
      </c>
      <c r="K19" s="246">
        <f t="shared" si="0"/>
        <v>0</v>
      </c>
      <c r="L19" s="244">
        <v>0</v>
      </c>
    </row>
    <row r="20" spans="1:12" ht="14.4" x14ac:dyDescent="0.3">
      <c r="A20" s="194">
        <v>19</v>
      </c>
      <c r="B20" s="387" t="s">
        <v>292</v>
      </c>
      <c r="C20" s="387" t="s">
        <v>304</v>
      </c>
      <c r="D20" s="394" t="s">
        <v>312</v>
      </c>
      <c r="E20" s="245">
        <v>0</v>
      </c>
      <c r="F20" s="245">
        <v>0</v>
      </c>
      <c r="G20" s="245">
        <v>0</v>
      </c>
      <c r="H20" s="245">
        <v>0</v>
      </c>
      <c r="I20" s="245">
        <v>0</v>
      </c>
      <c r="J20" s="245">
        <v>0</v>
      </c>
      <c r="K20" s="246">
        <f t="shared" si="0"/>
        <v>0</v>
      </c>
      <c r="L20" s="244">
        <v>0</v>
      </c>
    </row>
    <row r="21" spans="1:12" s="2" customFormat="1" ht="14.4" x14ac:dyDescent="0.3">
      <c r="A21" s="194">
        <v>9</v>
      </c>
      <c r="B21" s="243"/>
      <c r="C21" s="243"/>
      <c r="D21" s="394"/>
      <c r="E21" s="245"/>
      <c r="F21" s="245"/>
      <c r="G21" s="245"/>
      <c r="H21" s="245"/>
      <c r="I21" s="245"/>
      <c r="J21" s="245"/>
      <c r="K21" s="246">
        <f t="shared" si="0"/>
        <v>0</v>
      </c>
      <c r="L21" s="244"/>
    </row>
    <row r="22" spans="1:12" ht="14.4" x14ac:dyDescent="0.3">
      <c r="A22" s="194">
        <v>16</v>
      </c>
      <c r="B22" s="393"/>
      <c r="C22" s="243"/>
      <c r="D22" s="391"/>
      <c r="E22" s="245"/>
      <c r="F22" s="245"/>
      <c r="G22" s="245"/>
      <c r="H22" s="245"/>
      <c r="I22" s="245"/>
      <c r="J22" s="245"/>
      <c r="K22" s="246">
        <f t="shared" si="0"/>
        <v>0</v>
      </c>
      <c r="L22" s="244"/>
    </row>
    <row r="23" spans="1:12" s="2" customFormat="1" ht="14.4" x14ac:dyDescent="0.3">
      <c r="A23" s="194">
        <v>22</v>
      </c>
      <c r="B23" s="387"/>
      <c r="C23" s="387"/>
      <c r="D23" s="244"/>
      <c r="E23" s="245"/>
      <c r="F23" s="245"/>
      <c r="G23" s="245"/>
      <c r="H23" s="245"/>
      <c r="I23" s="245"/>
      <c r="J23" s="245"/>
      <c r="K23" s="246">
        <f t="shared" ref="K23:K55" si="1">SUM(E23:J23)</f>
        <v>0</v>
      </c>
      <c r="L23" s="244"/>
    </row>
    <row r="24" spans="1:12" ht="14.4" x14ac:dyDescent="0.3">
      <c r="A24" s="194">
        <v>23</v>
      </c>
      <c r="B24" s="311"/>
      <c r="C24" s="311"/>
      <c r="D24" s="244"/>
      <c r="E24" s="245"/>
      <c r="F24" s="245"/>
      <c r="G24" s="245"/>
      <c r="H24" s="245"/>
      <c r="I24" s="245"/>
      <c r="J24" s="245"/>
      <c r="K24" s="246">
        <f t="shared" si="1"/>
        <v>0</v>
      </c>
      <c r="L24" s="244"/>
    </row>
    <row r="25" spans="1:12" s="2" customFormat="1" ht="14.4" x14ac:dyDescent="0.3">
      <c r="A25" s="194">
        <v>24</v>
      </c>
      <c r="B25" s="311"/>
      <c r="C25" s="311"/>
      <c r="D25" s="244"/>
      <c r="E25" s="245"/>
      <c r="F25" s="245"/>
      <c r="G25" s="245"/>
      <c r="H25" s="245"/>
      <c r="I25" s="245"/>
      <c r="J25" s="245"/>
      <c r="K25" s="246">
        <f t="shared" si="1"/>
        <v>0</v>
      </c>
      <c r="L25" s="244"/>
    </row>
    <row r="26" spans="1:12" ht="14.4" x14ac:dyDescent="0.3">
      <c r="A26" s="194">
        <v>25</v>
      </c>
      <c r="B26" s="172"/>
      <c r="C26" s="172"/>
      <c r="D26" s="244"/>
      <c r="E26" s="245"/>
      <c r="F26" s="245"/>
      <c r="G26" s="245"/>
      <c r="H26" s="245"/>
      <c r="I26" s="245"/>
      <c r="J26" s="245"/>
      <c r="K26" s="246">
        <f t="shared" si="1"/>
        <v>0</v>
      </c>
      <c r="L26" s="244"/>
    </row>
    <row r="27" spans="1:12" ht="14.4" x14ac:dyDescent="0.3">
      <c r="A27" s="194">
        <v>26</v>
      </c>
      <c r="B27" s="172"/>
      <c r="C27" s="172"/>
      <c r="D27" s="244"/>
      <c r="E27" s="245"/>
      <c r="F27" s="245"/>
      <c r="G27" s="245"/>
      <c r="H27" s="245"/>
      <c r="I27" s="245"/>
      <c r="J27" s="245"/>
      <c r="K27" s="246">
        <f t="shared" si="1"/>
        <v>0</v>
      </c>
      <c r="L27" s="244"/>
    </row>
    <row r="28" spans="1:12" ht="14.4" x14ac:dyDescent="0.3">
      <c r="A28" s="194">
        <v>27</v>
      </c>
      <c r="B28" s="172"/>
      <c r="C28" s="172"/>
      <c r="D28" s="244"/>
      <c r="E28" s="245"/>
      <c r="F28" s="245"/>
      <c r="G28" s="245"/>
      <c r="H28" s="245"/>
      <c r="I28" s="245"/>
      <c r="J28" s="245"/>
      <c r="K28" s="246">
        <f t="shared" si="1"/>
        <v>0</v>
      </c>
      <c r="L28" s="244"/>
    </row>
    <row r="29" spans="1:12" ht="14.4" x14ac:dyDescent="0.3">
      <c r="A29" s="194">
        <v>28</v>
      </c>
      <c r="B29" s="172"/>
      <c r="C29" s="172"/>
      <c r="D29" s="244"/>
      <c r="E29" s="245"/>
      <c r="F29" s="245"/>
      <c r="G29" s="245"/>
      <c r="H29" s="245"/>
      <c r="I29" s="245"/>
      <c r="J29" s="245"/>
      <c r="K29" s="246">
        <f t="shared" si="1"/>
        <v>0</v>
      </c>
      <c r="L29" s="244"/>
    </row>
    <row r="30" spans="1:12" ht="14.4" x14ac:dyDescent="0.3">
      <c r="A30" s="194">
        <v>29</v>
      </c>
      <c r="B30" s="172"/>
      <c r="C30" s="172"/>
      <c r="D30" s="244"/>
      <c r="E30" s="245"/>
      <c r="F30" s="245"/>
      <c r="G30" s="245"/>
      <c r="H30" s="245"/>
      <c r="I30" s="245"/>
      <c r="J30" s="245"/>
      <c r="K30" s="246">
        <f t="shared" si="1"/>
        <v>0</v>
      </c>
      <c r="L30" s="244"/>
    </row>
    <row r="31" spans="1:12" ht="14.4" x14ac:dyDescent="0.3">
      <c r="A31" s="194">
        <v>30</v>
      </c>
      <c r="B31" s="172"/>
      <c r="C31" s="172"/>
      <c r="D31" s="244"/>
      <c r="E31" s="245"/>
      <c r="F31" s="245"/>
      <c r="G31" s="245"/>
      <c r="H31" s="245"/>
      <c r="I31" s="245"/>
      <c r="J31" s="245"/>
      <c r="K31" s="246">
        <f t="shared" si="1"/>
        <v>0</v>
      </c>
      <c r="L31" s="244"/>
    </row>
    <row r="32" spans="1:12" ht="14.4" x14ac:dyDescent="0.3">
      <c r="A32" s="194">
        <v>31</v>
      </c>
      <c r="B32" s="172"/>
      <c r="C32" s="172"/>
      <c r="D32" s="244"/>
      <c r="E32" s="245"/>
      <c r="F32" s="245"/>
      <c r="G32" s="245"/>
      <c r="H32" s="245"/>
      <c r="I32" s="245"/>
      <c r="J32" s="245"/>
      <c r="K32" s="246">
        <f t="shared" si="1"/>
        <v>0</v>
      </c>
      <c r="L32" s="244"/>
    </row>
    <row r="33" spans="1:12" ht="14.4" x14ac:dyDescent="0.3">
      <c r="A33" s="194">
        <v>32</v>
      </c>
      <c r="B33" s="172"/>
      <c r="C33" s="172"/>
      <c r="D33" s="244"/>
      <c r="E33" s="245"/>
      <c r="F33" s="245"/>
      <c r="G33" s="245"/>
      <c r="H33" s="245"/>
      <c r="I33" s="245"/>
      <c r="J33" s="245"/>
      <c r="K33" s="246">
        <f t="shared" si="1"/>
        <v>0</v>
      </c>
      <c r="L33" s="244"/>
    </row>
    <row r="34" spans="1:12" ht="14.4" x14ac:dyDescent="0.3">
      <c r="A34" s="194">
        <v>33</v>
      </c>
      <c r="B34" s="172"/>
      <c r="C34" s="172"/>
      <c r="D34" s="244"/>
      <c r="E34" s="245"/>
      <c r="F34" s="245"/>
      <c r="G34" s="245"/>
      <c r="H34" s="245"/>
      <c r="I34" s="245"/>
      <c r="J34" s="245"/>
      <c r="K34" s="246">
        <f t="shared" si="1"/>
        <v>0</v>
      </c>
      <c r="L34" s="244"/>
    </row>
    <row r="35" spans="1:12" ht="14.4" x14ac:dyDescent="0.3">
      <c r="A35" s="194">
        <v>34</v>
      </c>
      <c r="B35" s="172"/>
      <c r="C35" s="172"/>
      <c r="D35" s="244"/>
      <c r="E35" s="245"/>
      <c r="F35" s="245"/>
      <c r="G35" s="245"/>
      <c r="H35" s="245"/>
      <c r="I35" s="245"/>
      <c r="J35" s="245"/>
      <c r="K35" s="246">
        <f t="shared" si="1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245"/>
      <c r="F36" s="245"/>
      <c r="G36" s="245"/>
      <c r="H36" s="245"/>
      <c r="I36" s="245"/>
      <c r="J36" s="245"/>
      <c r="K36" s="246">
        <f t="shared" si="1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245"/>
      <c r="F37" s="245"/>
      <c r="G37" s="245"/>
      <c r="H37" s="245"/>
      <c r="I37" s="245"/>
      <c r="J37" s="245"/>
      <c r="K37" s="246">
        <f t="shared" si="1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245"/>
      <c r="F38" s="245"/>
      <c r="G38" s="245"/>
      <c r="H38" s="245"/>
      <c r="I38" s="245"/>
      <c r="J38" s="245"/>
      <c r="K38" s="246">
        <f t="shared" si="1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245"/>
      <c r="F39" s="245"/>
      <c r="G39" s="245"/>
      <c r="H39" s="245"/>
      <c r="I39" s="245"/>
      <c r="J39" s="245"/>
      <c r="K39" s="246">
        <f t="shared" si="1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245"/>
      <c r="F40" s="245"/>
      <c r="G40" s="245"/>
      <c r="H40" s="245"/>
      <c r="I40" s="245"/>
      <c r="J40" s="245"/>
      <c r="K40" s="246">
        <f t="shared" si="1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245"/>
      <c r="F41" s="245"/>
      <c r="G41" s="245"/>
      <c r="H41" s="245"/>
      <c r="I41" s="245"/>
      <c r="J41" s="245"/>
      <c r="K41" s="246">
        <f t="shared" si="1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245"/>
      <c r="F42" s="245"/>
      <c r="G42" s="245"/>
      <c r="H42" s="245"/>
      <c r="I42" s="245"/>
      <c r="J42" s="245"/>
      <c r="K42" s="246">
        <f t="shared" si="1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245"/>
      <c r="F43" s="245"/>
      <c r="G43" s="245"/>
      <c r="H43" s="245"/>
      <c r="I43" s="245"/>
      <c r="J43" s="245"/>
      <c r="K43" s="246">
        <f t="shared" si="1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245"/>
      <c r="F44" s="245"/>
      <c r="G44" s="245"/>
      <c r="H44" s="245"/>
      <c r="I44" s="245"/>
      <c r="J44" s="245"/>
      <c r="K44" s="246">
        <f t="shared" si="1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245"/>
      <c r="F45" s="245"/>
      <c r="G45" s="245"/>
      <c r="H45" s="245"/>
      <c r="I45" s="245"/>
      <c r="J45" s="245"/>
      <c r="K45" s="246">
        <f t="shared" si="1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245"/>
      <c r="F46" s="245"/>
      <c r="G46" s="245"/>
      <c r="H46" s="245"/>
      <c r="I46" s="245"/>
      <c r="J46" s="245"/>
      <c r="K46" s="246">
        <f t="shared" si="1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245"/>
      <c r="F47" s="245"/>
      <c r="G47" s="245"/>
      <c r="H47" s="245"/>
      <c r="I47" s="245"/>
      <c r="J47" s="245"/>
      <c r="K47" s="246">
        <f t="shared" si="1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245"/>
      <c r="F48" s="245"/>
      <c r="G48" s="245"/>
      <c r="H48" s="245"/>
      <c r="I48" s="245"/>
      <c r="J48" s="245"/>
      <c r="K48" s="246">
        <f t="shared" si="1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245"/>
      <c r="F49" s="245"/>
      <c r="G49" s="245"/>
      <c r="H49" s="245"/>
      <c r="I49" s="245"/>
      <c r="J49" s="245"/>
      <c r="K49" s="246">
        <f t="shared" si="1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245"/>
      <c r="F50" s="245"/>
      <c r="G50" s="245"/>
      <c r="H50" s="245"/>
      <c r="I50" s="245"/>
      <c r="J50" s="245"/>
      <c r="K50" s="246">
        <f t="shared" si="1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245"/>
      <c r="F51" s="245"/>
      <c r="G51" s="245"/>
      <c r="H51" s="245"/>
      <c r="I51" s="245"/>
      <c r="J51" s="245"/>
      <c r="K51" s="246">
        <f t="shared" si="1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245"/>
      <c r="F52" s="245"/>
      <c r="G52" s="245"/>
      <c r="H52" s="245"/>
      <c r="I52" s="245"/>
      <c r="J52" s="245"/>
      <c r="K52" s="246">
        <f t="shared" si="1"/>
        <v>0</v>
      </c>
      <c r="L52" s="244"/>
    </row>
    <row r="53" spans="1:12" ht="14.4" x14ac:dyDescent="0.3">
      <c r="A53" s="194">
        <v>52</v>
      </c>
      <c r="B53" s="172"/>
      <c r="C53" s="172"/>
      <c r="D53" s="244"/>
      <c r="E53" s="245"/>
      <c r="F53" s="245"/>
      <c r="G53" s="245"/>
      <c r="H53" s="245"/>
      <c r="I53" s="245"/>
      <c r="J53" s="245"/>
      <c r="K53" s="246">
        <f t="shared" si="1"/>
        <v>0</v>
      </c>
      <c r="L53" s="244"/>
    </row>
    <row r="54" spans="1:12" ht="14.4" x14ac:dyDescent="0.3">
      <c r="A54" s="194">
        <v>53</v>
      </c>
      <c r="B54" s="172"/>
      <c r="C54" s="172"/>
      <c r="D54" s="244"/>
      <c r="E54" s="245"/>
      <c r="F54" s="245"/>
      <c r="G54" s="245"/>
      <c r="H54" s="245"/>
      <c r="I54" s="245"/>
      <c r="J54" s="245"/>
      <c r="K54" s="246">
        <f t="shared" si="1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252"/>
      <c r="F55" s="252"/>
      <c r="G55" s="252"/>
      <c r="H55" s="252"/>
      <c r="I55" s="252"/>
      <c r="J55" s="252"/>
      <c r="K55" s="253">
        <f t="shared" si="1"/>
        <v>0</v>
      </c>
      <c r="L55" s="251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headings="1" gridLines="1"/>
  <pageMargins left="0.7" right="0.7" top="0.75" bottom="0.75" header="0.3" footer="0.3"/>
  <pageSetup scale="62" orientation="landscape" r:id="rId1"/>
  <headerFooter>
    <oddHeader>&amp;CNovice Day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5"/>
  <sheetViews>
    <sheetView zoomScaleNormal="100" workbookViewId="0">
      <pane ySplit="1" topLeftCell="A2" activePane="bottomLeft" state="frozen"/>
      <selection pane="bottomLeft" sqref="A1:R23"/>
    </sheetView>
  </sheetViews>
  <sheetFormatPr defaultRowHeight="14.4" x14ac:dyDescent="0.3"/>
  <cols>
    <col min="1" max="1" width="4.09765625" style="217" customWidth="1"/>
    <col min="2" max="2" width="18" style="10" customWidth="1"/>
    <col min="3" max="3" width="8.69921875" style="10"/>
    <col min="4" max="5" width="9" style="213"/>
    <col min="6" max="6" width="8.5" style="213" customWidth="1"/>
    <col min="7" max="7" width="9.765625E-2" style="213" customWidth="1"/>
    <col min="8" max="8" width="11.09765625" style="214" customWidth="1"/>
    <col min="9" max="9" width="9.69921875" style="215" customWidth="1"/>
    <col min="10" max="10" width="9.5" style="215" customWidth="1"/>
    <col min="11" max="11" width="9.69921875" style="215" customWidth="1"/>
    <col min="12" max="12" width="9.765625E-2" style="215" customWidth="1"/>
    <col min="13" max="13" width="10.5" style="216" customWidth="1"/>
    <col min="14" max="14" width="10.3984375" style="213" customWidth="1"/>
    <col min="15" max="15" width="9.59765625" style="213" customWidth="1"/>
    <col min="16" max="16" width="9.09765625" style="213" customWidth="1"/>
    <col min="17" max="17" width="9.09765625" style="213" hidden="1" customWidth="1"/>
    <col min="18" max="18" width="9" style="214"/>
  </cols>
  <sheetData>
    <row r="1" spans="1:18" s="159" customFormat="1" x14ac:dyDescent="0.3">
      <c r="A1" s="204"/>
      <c r="B1" s="208" t="s">
        <v>0</v>
      </c>
      <c r="C1" s="208" t="s">
        <v>1</v>
      </c>
      <c r="D1" s="205" t="s">
        <v>10</v>
      </c>
      <c r="E1" s="205" t="s">
        <v>11</v>
      </c>
      <c r="F1" s="205" t="s">
        <v>17</v>
      </c>
      <c r="G1" s="201" t="s">
        <v>45</v>
      </c>
      <c r="H1" s="201" t="s">
        <v>12</v>
      </c>
      <c r="I1" s="220" t="s">
        <v>13</v>
      </c>
      <c r="J1" s="202" t="s">
        <v>14</v>
      </c>
      <c r="K1" s="202" t="s">
        <v>18</v>
      </c>
      <c r="L1" s="204" t="s">
        <v>46</v>
      </c>
      <c r="M1" s="204" t="s">
        <v>19</v>
      </c>
      <c r="N1" s="205" t="s">
        <v>15</v>
      </c>
      <c r="O1" s="205" t="s">
        <v>16</v>
      </c>
      <c r="P1" s="205" t="s">
        <v>20</v>
      </c>
      <c r="Q1" s="201" t="s">
        <v>47</v>
      </c>
      <c r="R1" s="201" t="s">
        <v>9</v>
      </c>
    </row>
    <row r="2" spans="1:18" s="7" customFormat="1" x14ac:dyDescent="0.3">
      <c r="A2" s="204">
        <v>8</v>
      </c>
      <c r="B2" s="203" t="e">
        <f>'NOV 1'!#REF!</f>
        <v>#REF!</v>
      </c>
      <c r="C2" s="203" t="e">
        <f>'NOV 1'!#REF!</f>
        <v>#REF!</v>
      </c>
      <c r="D2" s="206" t="e">
        <f>VLOOKUP(C2,'NOV 1'!$C$2:$D$55,2,FALSE)</f>
        <v>#REF!</v>
      </c>
      <c r="E2" s="206" t="e">
        <f>VLOOKUP(C2,'NOV 2'!$C$2:$D$55,2,FALSE)</f>
        <v>#REF!</v>
      </c>
      <c r="F2" s="206" t="e">
        <f>VLOOKUP(C2,'NOV 3'!$C$2:$D$55,2,FALSE)</f>
        <v>#REF!</v>
      </c>
      <c r="G2" s="218">
        <v>8.3333333333333301E-2</v>
      </c>
      <c r="H2" s="218" t="e">
        <f t="shared" ref="H2:H23" si="0">SUM(D2:G2)</f>
        <v>#REF!</v>
      </c>
      <c r="I2" s="312" t="e">
        <f>VLOOKUP(C2,'NOV 1'!$C$2:$K$55,9,FALSE)</f>
        <v>#REF!</v>
      </c>
      <c r="J2" s="207" t="e">
        <f>VLOOKUP(C2,'NOV 2'!$C$2:$K$55,9,FALSE)</f>
        <v>#REF!</v>
      </c>
      <c r="K2" s="207" t="e">
        <f>VLOOKUP(C2,'NOV 3'!$C$2:$K$55,9,FALSE)</f>
        <v>#REF!</v>
      </c>
      <c r="L2" s="219">
        <v>0</v>
      </c>
      <c r="M2" s="219" t="e">
        <f t="shared" ref="M2:M23" si="1">SUM(I2:L2)</f>
        <v>#REF!</v>
      </c>
      <c r="N2" s="206" t="e">
        <f>VLOOKUP(C2,'NOV 1'!$C$2:$L$55,10,FALSE)</f>
        <v>#REF!</v>
      </c>
      <c r="O2" s="206" t="e">
        <f>VLOOKUP(C2,'NOV 2'!$C$2:$L$55,10,FALSE)</f>
        <v>#REF!</v>
      </c>
      <c r="P2" s="206" t="e">
        <f>VLOOKUP(C2,'NOV 3'!$C$2:$L$55,10,FALSE)</f>
        <v>#REF!</v>
      </c>
      <c r="Q2" s="218">
        <v>0.58333333333333404</v>
      </c>
      <c r="R2" s="218" t="e">
        <f t="shared" ref="R2:R23" si="2">SUM(N2:Q2)</f>
        <v>#REF!</v>
      </c>
    </row>
    <row r="3" spans="1:18" ht="13.95" customHeight="1" x14ac:dyDescent="0.3">
      <c r="A3" s="204">
        <v>19</v>
      </c>
      <c r="B3" s="203">
        <f>'NOV 1'!B23</f>
        <v>0</v>
      </c>
      <c r="C3" s="203">
        <f>'NOV 1'!C23</f>
        <v>0</v>
      </c>
      <c r="D3" s="206" t="e">
        <f>VLOOKUP(C3,'NOV 1'!$C$2:$D$55,2,FALSE)</f>
        <v>#N/A</v>
      </c>
      <c r="E3" s="206" t="e">
        <f>VLOOKUP(C3,'NOV 2'!$C$2:$D$55,2,FALSE)</f>
        <v>#N/A</v>
      </c>
      <c r="F3" s="206" t="e">
        <f>VLOOKUP(C3,'NOV 3'!$C$2:$D$55,2,FALSE)</f>
        <v>#N/A</v>
      </c>
      <c r="G3" s="218">
        <v>8.3333333333333301E-2</v>
      </c>
      <c r="H3" s="218" t="e">
        <f t="shared" si="0"/>
        <v>#N/A</v>
      </c>
      <c r="I3" s="312" t="e">
        <f>VLOOKUP(C3,'NOV 1'!$C$2:$K$55,9,FALSE)</f>
        <v>#N/A</v>
      </c>
      <c r="J3" s="207" t="e">
        <f>VLOOKUP(C3,'NOV 2'!$C$2:$K$55,9,FALSE)</f>
        <v>#N/A</v>
      </c>
      <c r="K3" s="207" t="e">
        <f>VLOOKUP(C3,'NOV 3'!$C$2:$K$55,9,FALSE)</f>
        <v>#N/A</v>
      </c>
      <c r="L3" s="219">
        <v>0</v>
      </c>
      <c r="M3" s="219" t="e">
        <f t="shared" si="1"/>
        <v>#N/A</v>
      </c>
      <c r="N3" s="206" t="e">
        <f>VLOOKUP(C3,'NOV 1'!$C$2:$L$55,10,FALSE)</f>
        <v>#N/A</v>
      </c>
      <c r="O3" s="206" t="e">
        <f>VLOOKUP(C3,'NOV 2'!$C$2:$L$55,10,FALSE)</f>
        <v>#N/A</v>
      </c>
      <c r="P3" s="206" t="e">
        <f>VLOOKUP(C3,'NOV 3'!$C$2:$L$55,10,FALSE)</f>
        <v>#N/A</v>
      </c>
      <c r="Q3" s="218">
        <v>0.95833333333333404</v>
      </c>
      <c r="R3" s="218" t="e">
        <f t="shared" si="2"/>
        <v>#N/A</v>
      </c>
    </row>
    <row r="4" spans="1:18" s="7" customFormat="1" x14ac:dyDescent="0.3">
      <c r="A4" s="204">
        <v>20</v>
      </c>
      <c r="B4" s="203">
        <f>'NOV 1'!B22</f>
        <v>0</v>
      </c>
      <c r="C4" s="203">
        <f>'NOV 1'!C22</f>
        <v>0</v>
      </c>
      <c r="D4" s="206" t="e">
        <f>VLOOKUP(C4,'NOV 1'!$C$2:$D$55,2,FALSE)</f>
        <v>#N/A</v>
      </c>
      <c r="E4" s="206" t="e">
        <f>VLOOKUP(C4,'NOV 2'!$C$2:$D$55,2,FALSE)</f>
        <v>#N/A</v>
      </c>
      <c r="F4" s="206" t="e">
        <f>VLOOKUP(C4,'NOV 3'!$C$2:$D$55,2,FALSE)</f>
        <v>#N/A</v>
      </c>
      <c r="G4" s="218">
        <v>0</v>
      </c>
      <c r="H4" s="218" t="e">
        <f t="shared" si="0"/>
        <v>#N/A</v>
      </c>
      <c r="I4" s="312" t="e">
        <f>VLOOKUP(C4,'NOV 1'!$C$2:$K$55,9,FALSE)</f>
        <v>#N/A</v>
      </c>
      <c r="J4" s="207" t="e">
        <f>VLOOKUP(C4,'NOV 2'!$C$2:$K$55,9,FALSE)</f>
        <v>#N/A</v>
      </c>
      <c r="K4" s="207" t="e">
        <f>VLOOKUP(C4,'NOV 3'!$C$2:$K$55,9,FALSE)</f>
        <v>#N/A</v>
      </c>
      <c r="L4" s="219">
        <v>0</v>
      </c>
      <c r="M4" s="219" t="e">
        <f t="shared" si="1"/>
        <v>#N/A</v>
      </c>
      <c r="N4" s="206" t="e">
        <f>VLOOKUP(C4,'NOV 1'!$C$2:$L$55,10,FALSE)</f>
        <v>#N/A</v>
      </c>
      <c r="O4" s="206" t="e">
        <f>VLOOKUP(C4,'NOV 2'!$C$2:$L$55,10,FALSE)</f>
        <v>#N/A</v>
      </c>
      <c r="P4" s="206" t="e">
        <f>VLOOKUP(C4,'NOV 3'!$C$2:$L$55,10,FALSE)</f>
        <v>#N/A</v>
      </c>
      <c r="Q4" s="218">
        <v>1.6666666666666701</v>
      </c>
      <c r="R4" s="218" t="e">
        <f t="shared" si="2"/>
        <v>#N/A</v>
      </c>
    </row>
    <row r="5" spans="1:18" s="2" customFormat="1" x14ac:dyDescent="0.3">
      <c r="A5" s="204">
        <v>1</v>
      </c>
      <c r="B5" s="203" t="str">
        <f>'NOV 1'!B2</f>
        <v xml:space="preserve">Tim Jessen </v>
      </c>
      <c r="C5" s="203" t="str">
        <f>'NOV 1'!C2</f>
        <v>JC Jury</v>
      </c>
      <c r="D5" s="206">
        <f>VLOOKUP(C5,'NOV 1'!$C$2:$D$55,2,FALSE)</f>
        <v>5.0925925925925921E-4</v>
      </c>
      <c r="E5" s="206">
        <f>VLOOKUP(C5,'NOV 2'!$C$2:$D$55,2,FALSE)</f>
        <v>1.1226851851851851E-3</v>
      </c>
      <c r="F5" s="206">
        <f>VLOOKUP(C5,'NOV 3'!$C$2:$D$55,2,FALSE)</f>
        <v>4.5138888888888887E-4</v>
      </c>
      <c r="G5" s="218">
        <v>8.3333333333333301E-2</v>
      </c>
      <c r="H5" s="218">
        <f t="shared" si="0"/>
        <v>8.5416666666666641E-2</v>
      </c>
      <c r="I5" s="312">
        <f>VLOOKUP(C5,'NOV 1'!$C$2:$K$55,9,FALSE)</f>
        <v>90</v>
      </c>
      <c r="J5" s="207">
        <f>VLOOKUP(C5,'NOV 2'!$C$2:$K$55,9,FALSE)</f>
        <v>90</v>
      </c>
      <c r="K5" s="207">
        <f>VLOOKUP(C5,'NOV 3'!$C$2:$K$55,9,FALSE)</f>
        <v>90</v>
      </c>
      <c r="L5" s="219">
        <v>0</v>
      </c>
      <c r="M5" s="219">
        <f t="shared" si="1"/>
        <v>270</v>
      </c>
      <c r="N5" s="206">
        <f>VLOOKUP(C5,'NOV 1'!$C$2:$L$55,10,FALSE)</f>
        <v>2.4421296296296296E-3</v>
      </c>
      <c r="O5" s="206">
        <f>VLOOKUP(C5,'NOV 2'!$C$2:$L$55,10,FALSE)</f>
        <v>3.8773148148148148E-3</v>
      </c>
      <c r="P5" s="206">
        <f>VLOOKUP(C5,'NOV 3'!$C$2:$L$55,10,FALSE)</f>
        <v>2.8587962962962963E-3</v>
      </c>
      <c r="Q5" s="218">
        <v>8.3333333333333301E-2</v>
      </c>
      <c r="R5" s="218">
        <f t="shared" si="2"/>
        <v>9.2511574074074038E-2</v>
      </c>
    </row>
    <row r="6" spans="1:18" s="7" customFormat="1" x14ac:dyDescent="0.3">
      <c r="A6" s="204">
        <v>2</v>
      </c>
      <c r="B6" s="203" t="str">
        <f>'NOV 1'!B7</f>
        <v>Leslie Zepta</v>
      </c>
      <c r="C6" s="203" t="str">
        <f>'NOV 1'!C7</f>
        <v>Joy</v>
      </c>
      <c r="D6" s="206">
        <f>VLOOKUP(C6,'NOV 1'!$C$2:$D$55,2,FALSE)</f>
        <v>5.2083333333333333E-4</v>
      </c>
      <c r="E6" s="206">
        <f>VLOOKUP(C6,'NOV 2'!$C$2:$D$55,2,FALSE)</f>
        <v>6.4814814814814813E-4</v>
      </c>
      <c r="F6" s="206">
        <f>VLOOKUP(C6,'NOV 3'!$C$2:$D$55,2,FALSE)</f>
        <v>4.9768518518518521E-4</v>
      </c>
      <c r="G6" s="218">
        <v>0</v>
      </c>
      <c r="H6" s="218">
        <f t="shared" si="0"/>
        <v>1.6666666666666666E-3</v>
      </c>
      <c r="I6" s="312">
        <f>VLOOKUP(C6,'NOV 1'!$C$2:$K$55,9,FALSE)</f>
        <v>75</v>
      </c>
      <c r="J6" s="207">
        <f>VLOOKUP(C6,'NOV 2'!$C$2:$K$55,9,FALSE)</f>
        <v>90</v>
      </c>
      <c r="K6" s="207">
        <f>VLOOKUP(C6,'NOV 3'!$C$2:$K$55,9,FALSE)</f>
        <v>90</v>
      </c>
      <c r="L6" s="219">
        <v>0</v>
      </c>
      <c r="M6" s="219">
        <f t="shared" si="1"/>
        <v>255</v>
      </c>
      <c r="N6" s="206">
        <f>VLOOKUP(C6,'NOV 1'!$C$2:$L$55,10,FALSE)</f>
        <v>4.8611111111111112E-3</v>
      </c>
      <c r="O6" s="206">
        <f>VLOOKUP(C6,'NOV 2'!$C$2:$L$55,10,FALSE)</f>
        <v>4.0740740740740737E-3</v>
      </c>
      <c r="P6" s="206">
        <f>VLOOKUP(C6,'NOV 3'!$C$2:$L$55,10,FALSE)</f>
        <v>2.6967592592592594E-3</v>
      </c>
      <c r="Q6" s="218">
        <v>0.41666666666666702</v>
      </c>
      <c r="R6" s="218">
        <f t="shared" si="2"/>
        <v>0.42829861111111145</v>
      </c>
    </row>
    <row r="7" spans="1:18" s="2" customFormat="1" x14ac:dyDescent="0.3">
      <c r="A7" s="204">
        <v>3</v>
      </c>
      <c r="B7" s="203" t="str">
        <f>'NOV 1'!B8</f>
        <v>Danny Lopez</v>
      </c>
      <c r="C7" s="203" t="str">
        <f>'NOV 1'!C8</f>
        <v>Ned</v>
      </c>
      <c r="D7" s="206">
        <f>VLOOKUP(C7,'NOV 1'!$C$2:$D$55,2,FALSE)</f>
        <v>6.134259259259259E-4</v>
      </c>
      <c r="E7" s="206">
        <f>VLOOKUP(C7,'NOV 2'!$C$2:$D$55,2,FALSE)</f>
        <v>4.3981481481481481E-4</v>
      </c>
      <c r="F7" s="206">
        <f>VLOOKUP(C7,'NOV 3'!$C$2:$D$55,2,FALSE)</f>
        <v>5.3240740740740744E-4</v>
      </c>
      <c r="G7" s="218">
        <v>0</v>
      </c>
      <c r="H7" s="218">
        <f t="shared" si="0"/>
        <v>1.5856481481481481E-3</v>
      </c>
      <c r="I7" s="312">
        <f>VLOOKUP(C7,'NOV 1'!$C$2:$K$55,9,FALSE)</f>
        <v>75</v>
      </c>
      <c r="J7" s="207">
        <f>VLOOKUP(C7,'NOV 2'!$C$2:$K$55,9,FALSE)</f>
        <v>90</v>
      </c>
      <c r="K7" s="207">
        <f>VLOOKUP(C7,'NOV 3'!$C$2:$K$55,9,FALSE)</f>
        <v>90</v>
      </c>
      <c r="L7" s="219">
        <v>0</v>
      </c>
      <c r="M7" s="219">
        <f t="shared" si="1"/>
        <v>255</v>
      </c>
      <c r="N7" s="206">
        <f>VLOOKUP(C7,'NOV 1'!$C$2:$L$55,10,FALSE)</f>
        <v>4.8611111111111112E-3</v>
      </c>
      <c r="O7" s="206">
        <f>VLOOKUP(C7,'NOV 2'!$C$2:$L$55,10,FALSE)</f>
        <v>2.9398148148148148E-3</v>
      </c>
      <c r="P7" s="206">
        <f>VLOOKUP(C7,'NOV 3'!$C$2:$L$55,10,FALSE)</f>
        <v>2.7662037037037039E-3</v>
      </c>
      <c r="Q7" s="218">
        <v>0.91666666666666696</v>
      </c>
      <c r="R7" s="218">
        <f t="shared" si="2"/>
        <v>0.92723379629629654</v>
      </c>
    </row>
    <row r="8" spans="1:18" s="7" customFormat="1" x14ac:dyDescent="0.3">
      <c r="A8" s="204">
        <v>4</v>
      </c>
      <c r="B8" s="203" t="str">
        <f>'NOV 1'!B14</f>
        <v>Tim Jessen</v>
      </c>
      <c r="C8" s="203" t="str">
        <f>'NOV 1'!C14</f>
        <v>JC Striker</v>
      </c>
      <c r="D8" s="206">
        <f>VLOOKUP(C8,'NOV 1'!$C$2:$D$55,2,FALSE)</f>
        <v>1.0763888888888889E-3</v>
      </c>
      <c r="E8" s="206">
        <f>VLOOKUP(C8,'NOV 2'!$C$2:$D$55,2,FALSE)</f>
        <v>5.4398148148148144E-4</v>
      </c>
      <c r="F8" s="206">
        <f>VLOOKUP(C8,'NOV 3'!$C$2:$D$55,2,FALSE)</f>
        <v>3.7037037037037035E-4</v>
      </c>
      <c r="G8" s="218">
        <v>8.3333333333333301E-2</v>
      </c>
      <c r="H8" s="218">
        <f t="shared" si="0"/>
        <v>8.5324074074074038E-2</v>
      </c>
      <c r="I8" s="312">
        <f>VLOOKUP(C8,'NOV 1'!$C$2:$K$55,9,FALSE)</f>
        <v>75</v>
      </c>
      <c r="J8" s="207">
        <f>VLOOKUP(C8,'NOV 2'!$C$2:$K$55,9,FALSE)</f>
        <v>90</v>
      </c>
      <c r="K8" s="207">
        <f>VLOOKUP(C8,'NOV 3'!$C$2:$K$55,9,FALSE)</f>
        <v>90</v>
      </c>
      <c r="L8" s="219">
        <v>0</v>
      </c>
      <c r="M8" s="219">
        <f t="shared" si="1"/>
        <v>255</v>
      </c>
      <c r="N8" s="206">
        <f>VLOOKUP(C8,'NOV 1'!$C$2:$L$55,10,FALSE)</f>
        <v>4.8611111111111112E-3</v>
      </c>
      <c r="O8" s="206">
        <f>VLOOKUP(C8,'NOV 2'!$C$2:$L$55,10,FALSE)</f>
        <v>2.6041666666666665E-3</v>
      </c>
      <c r="P8" s="206">
        <f>VLOOKUP(C8,'NOV 3'!$C$2:$L$55,10,FALSE)</f>
        <v>1.8634259259259259E-3</v>
      </c>
      <c r="Q8" s="218">
        <v>1.2083333333333299</v>
      </c>
      <c r="R8" s="218">
        <f t="shared" si="2"/>
        <v>1.2176620370370337</v>
      </c>
    </row>
    <row r="9" spans="1:18" s="2" customFormat="1" x14ac:dyDescent="0.3">
      <c r="A9" s="204">
        <v>5</v>
      </c>
      <c r="B9" s="203" t="str">
        <f>'NOV 1'!B3</f>
        <v>Brandon Pugh</v>
      </c>
      <c r="C9" s="203" t="str">
        <f>'NOV 1'!C3</f>
        <v>Skeet</v>
      </c>
      <c r="D9" s="206">
        <f>VLOOKUP(C9,'NOV 1'!$C$2:$D$55,2,FALSE)</f>
        <v>4.7453703703703704E-4</v>
      </c>
      <c r="E9" s="206">
        <f>VLOOKUP(C9,'NOV 2'!$C$2:$D$55,2,FALSE)</f>
        <v>1.4120370370370369E-3</v>
      </c>
      <c r="F9" s="206" t="str">
        <f>VLOOKUP(C9,'NOV 3'!$C$2:$D$55,2,FALSE)</f>
        <v>041:00</v>
      </c>
      <c r="G9" s="218">
        <v>8.3333333333333301E-2</v>
      </c>
      <c r="H9" s="218">
        <f t="shared" si="0"/>
        <v>8.5219907407407369E-2</v>
      </c>
      <c r="I9" s="312">
        <f>VLOOKUP(C9,'NOV 1'!$C$2:$K$55,9,FALSE)</f>
        <v>90</v>
      </c>
      <c r="J9" s="207">
        <f>VLOOKUP(C9,'NOV 2'!$C$2:$K$55,9,FALSE)</f>
        <v>75</v>
      </c>
      <c r="K9" s="207">
        <f>VLOOKUP(C9,'NOV 3'!$C$2:$K$55,9,FALSE)</f>
        <v>85</v>
      </c>
      <c r="L9" s="219">
        <v>0</v>
      </c>
      <c r="M9" s="219">
        <f t="shared" si="1"/>
        <v>250</v>
      </c>
      <c r="N9" s="206">
        <f>VLOOKUP(C9,'NOV 1'!$C$2:$L$55,10,FALSE)</f>
        <v>4.0856481481481481E-3</v>
      </c>
      <c r="O9" s="206">
        <f>VLOOKUP(C9,'NOV 2'!$C$2:$L$55,10,FALSE)</f>
        <v>4.1666666666666666E-3</v>
      </c>
      <c r="P9" s="206">
        <f>VLOOKUP(C9,'NOV 3'!$C$2:$L$55,10,FALSE)</f>
        <v>4.1666666666666666E-3</v>
      </c>
      <c r="Q9" s="218">
        <v>0.33333333333333398</v>
      </c>
      <c r="R9" s="218">
        <f t="shared" si="2"/>
        <v>0.34575231481481544</v>
      </c>
    </row>
    <row r="10" spans="1:18" s="7" customFormat="1" x14ac:dyDescent="0.3">
      <c r="A10" s="204">
        <v>6</v>
      </c>
      <c r="B10" s="203" t="str">
        <f>'NOV 1'!B5</f>
        <v xml:space="preserve">Jerry Lynn </v>
      </c>
      <c r="C10" s="203" t="str">
        <f>'NOV 1'!C5</f>
        <v>Vonnie</v>
      </c>
      <c r="D10" s="206">
        <f>VLOOKUP(C10,'NOV 1'!$C$2:$D$55,2,FALSE)</f>
        <v>3.4722222222222224E-4</v>
      </c>
      <c r="E10" s="206">
        <f>VLOOKUP(C10,'NOV 2'!$C$2:$D$55,2,FALSE)</f>
        <v>5.5555555555555556E-4</v>
      </c>
      <c r="F10" s="206">
        <f>VLOOKUP(C10,'NOV 3'!$C$2:$D$55,2,FALSE)</f>
        <v>4.9768518518518521E-4</v>
      </c>
      <c r="G10" s="218">
        <v>0</v>
      </c>
      <c r="H10" s="218">
        <f t="shared" si="0"/>
        <v>1.4004629629629629E-3</v>
      </c>
      <c r="I10" s="312">
        <f>VLOOKUP(C10,'NOV 1'!$C$2:$K$55,9,FALSE)</f>
        <v>75</v>
      </c>
      <c r="J10" s="207">
        <f>VLOOKUP(C10,'NOV 2'!$C$2:$K$55,9,FALSE)</f>
        <v>75</v>
      </c>
      <c r="K10" s="207">
        <f>VLOOKUP(C10,'NOV 3'!$C$2:$K$55,9,FALSE)</f>
        <v>90</v>
      </c>
      <c r="L10" s="219">
        <v>0</v>
      </c>
      <c r="M10" s="219">
        <f t="shared" si="1"/>
        <v>240</v>
      </c>
      <c r="N10" s="206">
        <f>VLOOKUP(C10,'NOV 1'!$C$2:$L$55,10,FALSE)</f>
        <v>4.8611111111111112E-3</v>
      </c>
      <c r="O10" s="206">
        <f>VLOOKUP(C10,'NOV 2'!$C$2:$L$55,10,FALSE)</f>
        <v>4.1666666666666666E-3</v>
      </c>
      <c r="P10" s="206">
        <f>VLOOKUP(C10,'NOV 3'!$C$2:$L$55,10,FALSE)</f>
        <v>3.2060185185185186E-3</v>
      </c>
      <c r="Q10" s="218">
        <v>4.1666666666666699E-2</v>
      </c>
      <c r="R10" s="218">
        <f t="shared" si="2"/>
        <v>5.3900462962962997E-2</v>
      </c>
    </row>
    <row r="11" spans="1:18" s="2" customFormat="1" x14ac:dyDescent="0.3">
      <c r="A11" s="204">
        <v>7</v>
      </c>
      <c r="B11" s="203" t="str">
        <f>'NOV 1'!B12</f>
        <v>Danny Lopez</v>
      </c>
      <c r="C11" s="203" t="str">
        <f>'NOV 1'!C12</f>
        <v>Hallow</v>
      </c>
      <c r="D11" s="206">
        <f>VLOOKUP(C11,'NOV 1'!$C$2:$D$55,2,FALSE)</f>
        <v>9.0277777777777774E-4</v>
      </c>
      <c r="E11" s="206">
        <f>VLOOKUP(C11,'NOV 2'!$C$2:$D$55,2,FALSE)</f>
        <v>4.3981481481481481E-4</v>
      </c>
      <c r="F11" s="206">
        <f>VLOOKUP(C11,'NOV 3'!$C$2:$D$55,2,FALSE)</f>
        <v>5.7870370370370367E-4</v>
      </c>
      <c r="G11" s="218">
        <v>0</v>
      </c>
      <c r="H11" s="218">
        <f t="shared" si="0"/>
        <v>1.9212962962962962E-3</v>
      </c>
      <c r="I11" s="312">
        <f>VLOOKUP(C11,'NOV 1'!$C$2:$K$55,9,FALSE)</f>
        <v>75</v>
      </c>
      <c r="J11" s="207">
        <f>VLOOKUP(C11,'NOV 2'!$C$2:$K$55,9,FALSE)</f>
        <v>75</v>
      </c>
      <c r="K11" s="207">
        <f>VLOOKUP(C11,'NOV 3'!$C$2:$K$55,9,FALSE)</f>
        <v>90</v>
      </c>
      <c r="L11" s="219">
        <v>0</v>
      </c>
      <c r="M11" s="219">
        <f t="shared" si="1"/>
        <v>240</v>
      </c>
      <c r="N11" s="206">
        <f>VLOOKUP(C11,'NOV 1'!$C$2:$L$55,10,FALSE)</f>
        <v>4.8611111111111112E-3</v>
      </c>
      <c r="O11" s="206">
        <f>VLOOKUP(C11,'NOV 2'!$C$2:$L$55,10,FALSE)</f>
        <v>4.1666666666666666E-3</v>
      </c>
      <c r="P11" s="206">
        <f>VLOOKUP(C11,'NOV 3'!$C$2:$L$55,10,FALSE)</f>
        <v>2.7199074074074074E-3</v>
      </c>
      <c r="Q11" s="218">
        <v>0.29166666666666702</v>
      </c>
      <c r="R11" s="218">
        <f t="shared" si="2"/>
        <v>0.30341435185185223</v>
      </c>
    </row>
    <row r="12" spans="1:18" s="7" customFormat="1" x14ac:dyDescent="0.3">
      <c r="A12" s="204">
        <v>8</v>
      </c>
      <c r="B12" s="203" t="str">
        <f>'NOV 1'!B9</f>
        <v>Tamara Kinder</v>
      </c>
      <c r="C12" s="203" t="str">
        <f>'NOV 1'!C9</f>
        <v>Sam</v>
      </c>
      <c r="D12" s="206">
        <f>VLOOKUP(C12,'NOV 1'!$C$2:$D$55,2,FALSE)</f>
        <v>6.8287037037037036E-4</v>
      </c>
      <c r="E12" s="206">
        <f>VLOOKUP(C12,'NOV 2'!$C$2:$D$55,2,FALSE)</f>
        <v>9.4907407407407408E-4</v>
      </c>
      <c r="F12" s="206">
        <f>VLOOKUP(C12,'NOV 3'!$C$2:$D$55,2,FALSE)</f>
        <v>1.0416666666666667E-3</v>
      </c>
      <c r="G12" s="218">
        <v>0</v>
      </c>
      <c r="H12" s="218">
        <f t="shared" si="0"/>
        <v>2.673611111111111E-3</v>
      </c>
      <c r="I12" s="312">
        <f>VLOOKUP(C12,'NOV 1'!$C$2:$K$55,9,FALSE)</f>
        <v>75</v>
      </c>
      <c r="J12" s="207">
        <f>VLOOKUP(C12,'NOV 2'!$C$2:$K$55,9,FALSE)</f>
        <v>90</v>
      </c>
      <c r="K12" s="207">
        <f>VLOOKUP(C12,'NOV 3'!$C$2:$K$55,9,FALSE)</f>
        <v>75</v>
      </c>
      <c r="L12" s="219">
        <v>0</v>
      </c>
      <c r="M12" s="219">
        <f t="shared" si="1"/>
        <v>240</v>
      </c>
      <c r="N12" s="206">
        <f>VLOOKUP(C12,'NOV 1'!$C$2:$L$55,10,FALSE)</f>
        <v>4.8611111111111112E-3</v>
      </c>
      <c r="O12" s="206">
        <f>VLOOKUP(C12,'NOV 2'!$C$2:$L$55,10,FALSE)</f>
        <v>3.9814814814814817E-3</v>
      </c>
      <c r="P12" s="206">
        <f>VLOOKUP(C12,'NOV 3'!$C$2:$L$55,10,FALSE)</f>
        <v>4.1666666666666666E-3</v>
      </c>
      <c r="Q12" s="218">
        <v>0.625</v>
      </c>
      <c r="R12" s="218">
        <f t="shared" si="2"/>
        <v>0.63800925925925922</v>
      </c>
    </row>
    <row r="13" spans="1:18" s="2" customFormat="1" ht="14.4" customHeight="1" x14ac:dyDescent="0.3">
      <c r="A13" s="204">
        <v>9</v>
      </c>
      <c r="B13" s="203" t="str">
        <f>'NOV 1'!B13</f>
        <v>Cody Bell</v>
      </c>
      <c r="C13" s="203" t="str">
        <f>'NOV 1'!C13</f>
        <v>Tank</v>
      </c>
      <c r="D13" s="206">
        <f>VLOOKUP(C13,'NOV 1'!$C$2:$D$55,2,FALSE)</f>
        <v>1.0532407407407407E-3</v>
      </c>
      <c r="E13" s="206">
        <f>VLOOKUP(C13,'NOV 2'!$C$2:$D$55,2,FALSE)</f>
        <v>6.018518518518519E-4</v>
      </c>
      <c r="F13" s="206">
        <f>VLOOKUP(C13,'NOV 3'!$C$2:$D$55,2,FALSE)</f>
        <v>4.5138888888888887E-4</v>
      </c>
      <c r="G13" s="218">
        <v>0</v>
      </c>
      <c r="H13" s="218">
        <f t="shared" si="0"/>
        <v>2.1064814814814813E-3</v>
      </c>
      <c r="I13" s="312">
        <f>VLOOKUP(C13,'NOV 1'!$C$2:$K$55,9,FALSE)</f>
        <v>75</v>
      </c>
      <c r="J13" s="207">
        <f>VLOOKUP(C13,'NOV 2'!$C$2:$K$55,9,FALSE)</f>
        <v>75</v>
      </c>
      <c r="K13" s="207">
        <f>VLOOKUP(C13,'NOV 3'!$C$2:$K$55,9,FALSE)</f>
        <v>90</v>
      </c>
      <c r="L13" s="219">
        <v>0</v>
      </c>
      <c r="M13" s="219">
        <f t="shared" si="1"/>
        <v>240</v>
      </c>
      <c r="N13" s="206">
        <f>VLOOKUP(C13,'NOV 1'!$C$2:$L$55,10,FALSE)</f>
        <v>4.8611111111111112E-3</v>
      </c>
      <c r="O13" s="206">
        <f>VLOOKUP(C13,'NOV 2'!$C$2:$L$55,10,FALSE)</f>
        <v>4.1666666666666666E-3</v>
      </c>
      <c r="P13" s="206">
        <f>VLOOKUP(C13,'NOV 3'!$C$2:$L$55,10,FALSE)</f>
        <v>2.3148148148148147E-3</v>
      </c>
      <c r="Q13" s="218">
        <v>1.25</v>
      </c>
      <c r="R13" s="218">
        <f t="shared" si="2"/>
        <v>1.2613425925925925</v>
      </c>
    </row>
    <row r="14" spans="1:18" s="7" customFormat="1" x14ac:dyDescent="0.3">
      <c r="A14" s="204">
        <v>10</v>
      </c>
      <c r="B14" s="203" t="str">
        <f>'NOV 1'!B17</f>
        <v>Jimmy Baros</v>
      </c>
      <c r="C14" s="203" t="str">
        <f>'NOV 1'!C17</f>
        <v>Arrow M Sue</v>
      </c>
      <c r="D14" s="206">
        <f>VLOOKUP(C14,'NOV 1'!$C$2:$D$55,2,FALSE)</f>
        <v>1.8287037037037037E-3</v>
      </c>
      <c r="E14" s="206">
        <f>VLOOKUP(C14,'NOV 2'!$C$2:$D$55,2,FALSE)</f>
        <v>9.4907407407407408E-4</v>
      </c>
      <c r="F14" s="206">
        <f>VLOOKUP(C14,'NOV 3'!$C$2:$D$55,2,FALSE)</f>
        <v>6.2500000000000001E-4</v>
      </c>
      <c r="G14" s="218">
        <v>8.3333333333333301E-2</v>
      </c>
      <c r="H14" s="218">
        <f t="shared" si="0"/>
        <v>8.6736111111111083E-2</v>
      </c>
      <c r="I14" s="312">
        <f>VLOOKUP(C14,'NOV 1'!$C$2:$K$55,9,FALSE)</f>
        <v>60</v>
      </c>
      <c r="J14" s="207">
        <f>VLOOKUP(C14,'NOV 2'!$C$2:$K$55,9,FALSE)</f>
        <v>80</v>
      </c>
      <c r="K14" s="207">
        <f>VLOOKUP(C14,'NOV 3'!$C$2:$K$55,9,FALSE)</f>
        <v>90</v>
      </c>
      <c r="L14" s="219">
        <v>0</v>
      </c>
      <c r="M14" s="219">
        <f t="shared" si="1"/>
        <v>230</v>
      </c>
      <c r="N14" s="206">
        <f>VLOOKUP(C14,'NOV 1'!$C$2:$L$55,10,FALSE)</f>
        <v>4.8611111111111112E-3</v>
      </c>
      <c r="O14" s="206">
        <f>VLOOKUP(C14,'NOV 2'!$C$2:$L$55,10,FALSE)</f>
        <v>4.1666666666666666E-3</v>
      </c>
      <c r="P14" s="206">
        <f>VLOOKUP(C14,'NOV 3'!$C$2:$L$55,10,FALSE)</f>
        <v>3.449074074074074E-3</v>
      </c>
      <c r="Q14" s="218">
        <v>1.4583333333333299</v>
      </c>
      <c r="R14" s="218">
        <f t="shared" si="2"/>
        <v>1.4708101851851818</v>
      </c>
    </row>
    <row r="15" spans="1:18" s="2" customFormat="1" x14ac:dyDescent="0.3">
      <c r="A15" s="204">
        <v>11</v>
      </c>
      <c r="B15" s="203" t="str">
        <f>'NOV 1'!B11</f>
        <v>Amberlie Tharp</v>
      </c>
      <c r="C15" s="203" t="str">
        <f>'NOV 1'!C11</f>
        <v>Spade</v>
      </c>
      <c r="D15" s="206">
        <f>VLOOKUP(C15,'NOV 1'!$C$2:$D$55,2,FALSE)</f>
        <v>7.7546296296296293E-4</v>
      </c>
      <c r="E15" s="206">
        <f>VLOOKUP(C15,'NOV 2'!$C$2:$D$55,2,FALSE)</f>
        <v>4.861111111111111E-4</v>
      </c>
      <c r="F15" s="206">
        <f>VLOOKUP(C15,'NOV 3'!$C$2:$D$55,2,FALSE)</f>
        <v>6.7129629629629625E-4</v>
      </c>
      <c r="G15" s="218">
        <v>8.3333333333333301E-2</v>
      </c>
      <c r="H15" s="218">
        <f t="shared" si="0"/>
        <v>8.5266203703703677E-2</v>
      </c>
      <c r="I15" s="312">
        <f>VLOOKUP(C15,'NOV 1'!$C$2:$K$55,9,FALSE)</f>
        <v>75</v>
      </c>
      <c r="J15" s="207">
        <f>VLOOKUP(C15,'NOV 2'!$C$2:$K$55,9,FALSE)</f>
        <v>75</v>
      </c>
      <c r="K15" s="207">
        <f>VLOOKUP(C15,'NOV 3'!$C$2:$K$55,9,FALSE)</f>
        <v>75</v>
      </c>
      <c r="L15" s="219">
        <v>0</v>
      </c>
      <c r="M15" s="219">
        <f t="shared" si="1"/>
        <v>225</v>
      </c>
      <c r="N15" s="206">
        <f>VLOOKUP(C15,'NOV 1'!$C$2:$L$55,10,FALSE)</f>
        <v>4.8611111111111112E-3</v>
      </c>
      <c r="O15" s="206">
        <f>VLOOKUP(C15,'NOV 2'!$C$2:$L$55,10,FALSE)</f>
        <v>4.1666666666666666E-3</v>
      </c>
      <c r="P15" s="206">
        <f>VLOOKUP(C15,'NOV 3'!$C$2:$L$55,10,FALSE)</f>
        <v>4.1666666666666666E-3</v>
      </c>
      <c r="Q15" s="218">
        <v>0.20833333333333301</v>
      </c>
      <c r="R15" s="218">
        <f t="shared" si="2"/>
        <v>0.22152777777777746</v>
      </c>
    </row>
    <row r="16" spans="1:18" s="7" customFormat="1" x14ac:dyDescent="0.3">
      <c r="A16" s="204">
        <v>12</v>
      </c>
      <c r="B16" s="203" t="str">
        <f>'NOV 1'!B4</f>
        <v>Amberlie Tharp</v>
      </c>
      <c r="C16" s="203" t="str">
        <f>'NOV 1'!C4</f>
        <v>Karla</v>
      </c>
      <c r="D16" s="206">
        <f>VLOOKUP(C16,'NOV 1'!$C$2:$D$55,2,FALSE)</f>
        <v>3.3564814814814812E-4</v>
      </c>
      <c r="E16" s="206">
        <f>VLOOKUP(C16,'NOV 2'!$C$2:$D$55,2,FALSE)</f>
        <v>6.2500000000000001E-4</v>
      </c>
      <c r="F16" s="206">
        <f>VLOOKUP(C16,'NOV 3'!$C$2:$D$55,2,FALSE)</f>
        <v>8.2175925925925927E-4</v>
      </c>
      <c r="G16" s="218">
        <v>0</v>
      </c>
      <c r="H16" s="218">
        <f t="shared" si="0"/>
        <v>1.7824074074074075E-3</v>
      </c>
      <c r="I16" s="312">
        <f>VLOOKUP(C16,'NOV 1'!$C$2:$K$55,9,FALSE)</f>
        <v>75</v>
      </c>
      <c r="J16" s="207">
        <f>VLOOKUP(C16,'NOV 2'!$C$2:$K$55,9,FALSE)</f>
        <v>75</v>
      </c>
      <c r="K16" s="207">
        <f>VLOOKUP(C16,'NOV 3'!$C$2:$K$55,9,FALSE)</f>
        <v>75</v>
      </c>
      <c r="L16" s="219">
        <v>0</v>
      </c>
      <c r="M16" s="219">
        <f t="shared" si="1"/>
        <v>225</v>
      </c>
      <c r="N16" s="206">
        <f>VLOOKUP(C16,'NOV 1'!$C$2:$L$55,10,FALSE)</f>
        <v>4.8611111111111112E-3</v>
      </c>
      <c r="O16" s="206">
        <f>VLOOKUP(C16,'NOV 2'!$C$2:$L$55,10,FALSE)</f>
        <v>4.1666666666666666E-3</v>
      </c>
      <c r="P16" s="206">
        <f>VLOOKUP(C16,'NOV 3'!$C$2:$L$55,10,FALSE)</f>
        <v>4.1666666666666666E-3</v>
      </c>
      <c r="Q16" s="218">
        <v>0.375</v>
      </c>
      <c r="R16" s="218">
        <f t="shared" si="2"/>
        <v>0.38819444444444445</v>
      </c>
    </row>
    <row r="17" spans="1:18" s="2" customFormat="1" x14ac:dyDescent="0.3">
      <c r="A17" s="204">
        <v>13</v>
      </c>
      <c r="B17" s="203" t="str">
        <f>'NOV 1'!B10</f>
        <v>Tim Neal</v>
      </c>
      <c r="C17" s="203" t="str">
        <f>'NOV 1'!C10</f>
        <v>Gus</v>
      </c>
      <c r="D17" s="206">
        <f>VLOOKUP(C17,'NOV 1'!$C$2:$D$55,2,FALSE)</f>
        <v>7.5231481481481482E-4</v>
      </c>
      <c r="E17" s="206">
        <f>VLOOKUP(C17,'NOV 2'!$C$2:$D$55,2,FALSE)</f>
        <v>7.5231481481481482E-4</v>
      </c>
      <c r="F17" s="206">
        <f>VLOOKUP(C17,'NOV 3'!$C$2:$D$55,2,FALSE)</f>
        <v>3.8194444444444446E-4</v>
      </c>
      <c r="G17" s="218">
        <v>0</v>
      </c>
      <c r="H17" s="218">
        <f t="shared" si="0"/>
        <v>1.8865740740740742E-3</v>
      </c>
      <c r="I17" s="312">
        <f>VLOOKUP(C17,'NOV 1'!$C$2:$K$55,9,FALSE)</f>
        <v>75</v>
      </c>
      <c r="J17" s="207">
        <f>VLOOKUP(C17,'NOV 2'!$C$2:$K$55,9,FALSE)</f>
        <v>75</v>
      </c>
      <c r="K17" s="207">
        <f>VLOOKUP(C17,'NOV 3'!$C$2:$K$55,9,FALSE)</f>
        <v>75</v>
      </c>
      <c r="L17" s="219">
        <v>0</v>
      </c>
      <c r="M17" s="219">
        <f t="shared" si="1"/>
        <v>225</v>
      </c>
      <c r="N17" s="206">
        <f>VLOOKUP(C17,'NOV 1'!$C$2:$L$55,10,FALSE)</f>
        <v>4.8611111111111112E-3</v>
      </c>
      <c r="O17" s="206">
        <f>VLOOKUP(C17,'NOV 2'!$C$2:$L$55,10,FALSE)</f>
        <v>4.1666666666666666E-3</v>
      </c>
      <c r="P17" s="206">
        <f>VLOOKUP(C17,'NOV 3'!$C$2:$L$55,10,FALSE)</f>
        <v>4.1666666666666666E-3</v>
      </c>
      <c r="Q17" s="218">
        <v>1.0416666666666701</v>
      </c>
      <c r="R17" s="218">
        <f t="shared" si="2"/>
        <v>1.0548611111111146</v>
      </c>
    </row>
    <row r="18" spans="1:18" x14ac:dyDescent="0.3">
      <c r="A18" s="204">
        <v>14</v>
      </c>
      <c r="B18" s="203" t="str">
        <f>'NOV 1'!B18</f>
        <v>Cimarron Zepta</v>
      </c>
      <c r="C18" s="203" t="str">
        <f>'NOV 1'!C18</f>
        <v>Gunner</v>
      </c>
      <c r="D18" s="206">
        <f>VLOOKUP(C18,'NOV 1'!$C$2:$D$55,2,FALSE)</f>
        <v>1.2268518518518518E-3</v>
      </c>
      <c r="E18" s="206">
        <f>VLOOKUP(C18,'NOV 2'!$C$2:$D$55,2,FALSE)</f>
        <v>1.4814814814814814E-3</v>
      </c>
      <c r="F18" s="206">
        <f>VLOOKUP(C18,'NOV 3'!$C$2:$D$55,2,FALSE)</f>
        <v>5.4398148148148144E-4</v>
      </c>
      <c r="G18" s="218">
        <v>8.3333333333333301E-2</v>
      </c>
      <c r="H18" s="218">
        <f t="shared" si="0"/>
        <v>8.658564814814812E-2</v>
      </c>
      <c r="I18" s="312">
        <f>VLOOKUP(C18,'NOV 1'!$C$2:$K$55,9,FALSE)</f>
        <v>45</v>
      </c>
      <c r="J18" s="207">
        <f>VLOOKUP(C18,'NOV 2'!$C$2:$K$55,9,FALSE)</f>
        <v>60</v>
      </c>
      <c r="K18" s="207">
        <f>VLOOKUP(C18,'NOV 3'!$C$2:$K$55,9,FALSE)</f>
        <v>90</v>
      </c>
      <c r="L18" s="219">
        <v>0</v>
      </c>
      <c r="M18" s="219">
        <f t="shared" si="1"/>
        <v>195</v>
      </c>
      <c r="N18" s="206">
        <f>VLOOKUP(C18,'NOV 1'!$C$2:$L$55,10,FALSE)</f>
        <v>4.8611111111111112E-3</v>
      </c>
      <c r="O18" s="206">
        <f>VLOOKUP(C18,'NOV 2'!$C$2:$L$55,10,FALSE)</f>
        <v>4.1666666666666666E-3</v>
      </c>
      <c r="P18" s="206">
        <f>VLOOKUP(C18,'NOV 3'!$C$2:$L$55,10,FALSE)</f>
        <v>2.3032407407407407E-3</v>
      </c>
      <c r="Q18" s="218">
        <v>0.70833333333333404</v>
      </c>
      <c r="R18" s="218">
        <f t="shared" si="2"/>
        <v>0.71966435185185251</v>
      </c>
    </row>
    <row r="19" spans="1:18" x14ac:dyDescent="0.3">
      <c r="A19" s="204">
        <v>15</v>
      </c>
      <c r="B19" s="203" t="str">
        <f>'NOV 1'!B15</f>
        <v>Robert Gravel</v>
      </c>
      <c r="C19" s="203" t="str">
        <f>'NOV 1'!C15</f>
        <v>Brute</v>
      </c>
      <c r="D19" s="206">
        <f>VLOOKUP(C19,'NOV 1'!$C$2:$D$55,2,FALSE)</f>
        <v>1.3310185185185185E-3</v>
      </c>
      <c r="E19" s="206">
        <f>VLOOKUP(C19,'NOV 2'!$C$2:$D$55,2,FALSE)</f>
        <v>5.5555555555555556E-4</v>
      </c>
      <c r="F19" s="206">
        <f>VLOOKUP(C19,'NOV 3'!$C$2:$D$55,2,FALSE)</f>
        <v>1.5277777777777779E-3</v>
      </c>
      <c r="G19" s="218">
        <v>8.3333333333333301E-2</v>
      </c>
      <c r="H19" s="218">
        <f t="shared" si="0"/>
        <v>8.674768518518515E-2</v>
      </c>
      <c r="I19" s="312">
        <f>VLOOKUP(C19,'NOV 1'!$C$2:$K$55,9,FALSE)</f>
        <v>60</v>
      </c>
      <c r="J19" s="207">
        <f>VLOOKUP(C19,'NOV 2'!$C$2:$K$55,9,FALSE)</f>
        <v>75</v>
      </c>
      <c r="K19" s="207">
        <f>VLOOKUP(C19,'NOV 3'!$C$2:$K$55,9,FALSE)</f>
        <v>30</v>
      </c>
      <c r="L19" s="219">
        <v>0</v>
      </c>
      <c r="M19" s="219">
        <f t="shared" si="1"/>
        <v>165</v>
      </c>
      <c r="N19" s="206">
        <f>VLOOKUP(C19,'NOV 1'!$C$2:$L$55,10,FALSE)</f>
        <v>4.8611111111111112E-3</v>
      </c>
      <c r="O19" s="206">
        <f>VLOOKUP(C19,'NOV 2'!$C$2:$L$55,10,FALSE)</f>
        <v>4.1666666666666666E-3</v>
      </c>
      <c r="P19" s="206">
        <f>VLOOKUP(C19,'NOV 3'!$C$2:$L$55,10,FALSE)</f>
        <v>4.1666666666666666E-3</v>
      </c>
      <c r="Q19" s="218">
        <v>1.3333333333333299</v>
      </c>
      <c r="R19" s="218">
        <f t="shared" si="2"/>
        <v>1.3465277777777744</v>
      </c>
    </row>
    <row r="20" spans="1:18" x14ac:dyDescent="0.3">
      <c r="A20" s="204">
        <v>16</v>
      </c>
      <c r="B20" s="203" t="str">
        <f>'NOV 1'!B16</f>
        <v xml:space="preserve">Ross Cornet </v>
      </c>
      <c r="C20" s="203" t="str">
        <f>'NOV 1'!C16</f>
        <v>Paul</v>
      </c>
      <c r="D20" s="206">
        <f>VLOOKUP(C20,'NOV 1'!$C$2:$D$55,2,FALSE)</f>
        <v>1.736111111111111E-3</v>
      </c>
      <c r="E20" s="206">
        <f>VLOOKUP(C20,'NOV 2'!$C$2:$D$55,2,FALSE)</f>
        <v>3.9351851851851852E-4</v>
      </c>
      <c r="F20" s="206" t="str">
        <f>VLOOKUP(C20,'NOV 3'!$C$2:$D$55,2,FALSE)</f>
        <v>SCRATCH</v>
      </c>
      <c r="G20" s="218">
        <v>0</v>
      </c>
      <c r="H20" s="218">
        <f t="shared" si="0"/>
        <v>2.1296296296296298E-3</v>
      </c>
      <c r="I20" s="312">
        <f>VLOOKUP(C20,'NOV 1'!$C$2:$K$55,9,FALSE)</f>
        <v>60</v>
      </c>
      <c r="J20" s="207">
        <f>VLOOKUP(C20,'NOV 2'!$C$2:$K$55,9,FALSE)</f>
        <v>60</v>
      </c>
      <c r="K20" s="207">
        <f>VLOOKUP(C20,'NOV 3'!$C$2:$K$55,9,FALSE)</f>
        <v>0</v>
      </c>
      <c r="L20" s="219">
        <v>0</v>
      </c>
      <c r="M20" s="219">
        <f t="shared" si="1"/>
        <v>120</v>
      </c>
      <c r="N20" s="206">
        <f>VLOOKUP(C20,'NOV 1'!$C$2:$L$55,10,FALSE)</f>
        <v>4.8611111111111112E-3</v>
      </c>
      <c r="O20" s="206">
        <f>VLOOKUP(C20,'NOV 2'!$C$2:$L$55,10,FALSE)</f>
        <v>4.1666666666666666E-3</v>
      </c>
      <c r="P20" s="206">
        <f>VLOOKUP(C20,'NOV 3'!$C$2:$L$55,10,FALSE)</f>
        <v>0</v>
      </c>
      <c r="Q20" s="218">
        <v>0.16666666666666699</v>
      </c>
      <c r="R20" s="218">
        <f t="shared" si="2"/>
        <v>0.17569444444444476</v>
      </c>
    </row>
    <row r="21" spans="1:18" x14ac:dyDescent="0.3">
      <c r="A21" s="204">
        <v>17</v>
      </c>
      <c r="B21" s="203" t="str">
        <f>'NOV 1'!B6</f>
        <v xml:space="preserve">Ross Cornet </v>
      </c>
      <c r="C21" s="203" t="str">
        <f>'NOV 1'!C6</f>
        <v>Bonny</v>
      </c>
      <c r="D21" s="206">
        <f>VLOOKUP(C21,'NOV 1'!$C$2:$D$55,2,FALSE)</f>
        <v>4.9768518518518521E-4</v>
      </c>
      <c r="E21" s="206">
        <f>VLOOKUP(C21,'NOV 2'!$C$2:$D$55,2,FALSE)</f>
        <v>2.638888888888889E-3</v>
      </c>
      <c r="F21" s="206" t="str">
        <f>VLOOKUP(C21,'NOV 3'!$C$2:$D$55,2,FALSE)</f>
        <v>SCRATCH</v>
      </c>
      <c r="G21" s="218">
        <v>0</v>
      </c>
      <c r="H21" s="218">
        <f t="shared" si="0"/>
        <v>3.1365740740740742E-3</v>
      </c>
      <c r="I21" s="312">
        <f>VLOOKUP(C21,'NOV 1'!$C$2:$K$55,9,FALSE)</f>
        <v>75</v>
      </c>
      <c r="J21" s="207">
        <f>VLOOKUP(C21,'NOV 2'!$C$2:$K$55,9,FALSE)</f>
        <v>30</v>
      </c>
      <c r="K21" s="207">
        <f>VLOOKUP(C21,'NOV 3'!$C$2:$K$55,9,FALSE)</f>
        <v>0</v>
      </c>
      <c r="L21" s="219">
        <v>0</v>
      </c>
      <c r="M21" s="219">
        <f t="shared" si="1"/>
        <v>105</v>
      </c>
      <c r="N21" s="206">
        <f>VLOOKUP(C21,'NOV 1'!$C$2:$L$55,10,FALSE)</f>
        <v>4.8611111111111112E-3</v>
      </c>
      <c r="O21" s="206">
        <f>VLOOKUP(C21,'NOV 2'!$C$2:$L$55,10,FALSE)</f>
        <v>4.1666666666666666E-3</v>
      </c>
      <c r="P21" s="206">
        <f>VLOOKUP(C21,'NOV 3'!$C$2:$L$55,10,FALSE)</f>
        <v>0</v>
      </c>
      <c r="Q21" s="218">
        <v>0.125</v>
      </c>
      <c r="R21" s="218">
        <f t="shared" si="2"/>
        <v>0.13402777777777777</v>
      </c>
    </row>
    <row r="22" spans="1:18" x14ac:dyDescent="0.3">
      <c r="A22" s="204">
        <v>18</v>
      </c>
      <c r="B22" s="203" t="str">
        <f>'NOV 1'!B19</f>
        <v xml:space="preserve">Ross Cornet </v>
      </c>
      <c r="C22" s="203" t="str">
        <f>'NOV 1'!C19</f>
        <v>Penny</v>
      </c>
      <c r="D22" s="206">
        <f>VLOOKUP(C22,'NOV 1'!$C$2:$D$55,2,FALSE)</f>
        <v>2.5347222222222221E-3</v>
      </c>
      <c r="E22" s="206">
        <f>VLOOKUP(C22,'NOV 2'!$C$2:$D$55,2,FALSE)</f>
        <v>3.3564814814814812E-4</v>
      </c>
      <c r="F22" s="206" t="str">
        <f>VLOOKUP(C22,'NOV 3'!$C$2:$D$55,2,FALSE)</f>
        <v>SCRATCH</v>
      </c>
      <c r="G22" s="218">
        <v>0</v>
      </c>
      <c r="H22" s="218">
        <f t="shared" si="0"/>
        <v>2.8703703703703703E-3</v>
      </c>
      <c r="I22" s="312">
        <f>VLOOKUP(C22,'NOV 1'!$C$2:$K$55,9,FALSE)</f>
        <v>30</v>
      </c>
      <c r="J22" s="207">
        <f>VLOOKUP(C22,'NOV 2'!$C$2:$K$55,9,FALSE)</f>
        <v>75</v>
      </c>
      <c r="K22" s="207">
        <f>VLOOKUP(C22,'NOV 3'!$C$2:$K$55,9,FALSE)</f>
        <v>0</v>
      </c>
      <c r="L22" s="219">
        <v>0</v>
      </c>
      <c r="M22" s="219">
        <f t="shared" si="1"/>
        <v>105</v>
      </c>
      <c r="N22" s="206">
        <f>VLOOKUP(C22,'NOV 1'!$C$2:$L$55,10,FALSE)</f>
        <v>4.8611111111111112E-3</v>
      </c>
      <c r="O22" s="206">
        <f>VLOOKUP(C22,'NOV 2'!$C$2:$L$55,10,FALSE)</f>
        <v>4.1666666666666666E-3</v>
      </c>
      <c r="P22" s="206">
        <f>VLOOKUP(C22,'NOV 3'!$C$2:$L$55,10,FALSE)</f>
        <v>0</v>
      </c>
      <c r="Q22" s="218">
        <v>0.750000000000001</v>
      </c>
      <c r="R22" s="218">
        <f t="shared" si="2"/>
        <v>0.75902777777777874</v>
      </c>
    </row>
    <row r="23" spans="1:18" x14ac:dyDescent="0.3">
      <c r="A23" s="204">
        <v>19</v>
      </c>
      <c r="B23" s="203" t="str">
        <f>'NOV 1'!B20</f>
        <v>Tim Jessn</v>
      </c>
      <c r="C23" s="203" t="str">
        <f>'NOV 1'!C20</f>
        <v>Circle B Tex</v>
      </c>
      <c r="D23" s="206" t="str">
        <f>VLOOKUP(C23,'NOV 1'!$C$2:$D$55,2,FALSE)</f>
        <v>SCRATCH</v>
      </c>
      <c r="E23" s="206" t="s">
        <v>312</v>
      </c>
      <c r="F23" s="206" t="s">
        <v>312</v>
      </c>
      <c r="G23" s="218">
        <v>8.3333333333333301E-2</v>
      </c>
      <c r="H23" s="218">
        <f t="shared" si="0"/>
        <v>8.3333333333333301E-2</v>
      </c>
      <c r="I23" s="312">
        <v>0</v>
      </c>
      <c r="J23" s="207">
        <v>0</v>
      </c>
      <c r="K23" s="207">
        <v>0</v>
      </c>
      <c r="L23" s="219">
        <v>0</v>
      </c>
      <c r="M23" s="219">
        <f t="shared" si="1"/>
        <v>0</v>
      </c>
      <c r="N23" s="206">
        <f>VLOOKUP(C23,'NOV 1'!$C$2:$L$55,10,FALSE)</f>
        <v>0</v>
      </c>
      <c r="O23" s="206">
        <v>0</v>
      </c>
      <c r="P23" s="206">
        <v>0</v>
      </c>
      <c r="Q23" s="218">
        <v>1.7083333333333299</v>
      </c>
      <c r="R23" s="218">
        <f t="shared" si="2"/>
        <v>1.7083333333333299</v>
      </c>
    </row>
    <row r="24" spans="1:18" x14ac:dyDescent="0.3">
      <c r="A24" s="204">
        <v>23</v>
      </c>
      <c r="B24" s="203">
        <f>'NOV 1'!B24</f>
        <v>0</v>
      </c>
      <c r="C24" s="203">
        <f>'NOV 1'!C24</f>
        <v>0</v>
      </c>
      <c r="D24" s="206" t="e">
        <f>VLOOKUP(C24,'NOV 1'!$C$2:$D$55,2,FALSE)</f>
        <v>#N/A</v>
      </c>
      <c r="E24" s="206" t="e">
        <f>VLOOKUP(C24,'NOV 2'!$C$2:$D$55,2,FALSE)</f>
        <v>#N/A</v>
      </c>
      <c r="F24" s="206" t="e">
        <f>VLOOKUP(C24,'NOV 3'!$C$2:$D$55,2,FALSE)</f>
        <v>#N/A</v>
      </c>
      <c r="G24" s="218">
        <v>0</v>
      </c>
      <c r="H24" s="218" t="e">
        <f t="shared" ref="H24:H55" si="3">SUM(D24:G24)</f>
        <v>#N/A</v>
      </c>
      <c r="I24" s="312" t="e">
        <f>VLOOKUP(C24,'NOV 1'!$C$2:$K$55,9,FALSE)</f>
        <v>#N/A</v>
      </c>
      <c r="J24" s="207" t="e">
        <f>VLOOKUP(C24,'NOV 2'!$C$2:$K$55,9,FALSE)</f>
        <v>#N/A</v>
      </c>
      <c r="K24" s="207" t="e">
        <f>VLOOKUP(C24,'NOV 3'!$C$2:$K$55,9,FALSE)</f>
        <v>#N/A</v>
      </c>
      <c r="L24" s="219">
        <v>0</v>
      </c>
      <c r="M24" s="219" t="e">
        <f t="shared" ref="M24:M55" si="4">SUM(I24:L24)</f>
        <v>#N/A</v>
      </c>
      <c r="N24" s="206" t="e">
        <f>VLOOKUP(C24,'NOV 1'!$C$2:$L$55,10,FALSE)</f>
        <v>#N/A</v>
      </c>
      <c r="O24" s="206" t="e">
        <f>VLOOKUP(C24,'NOV 2'!$C$2:$L$55,10,FALSE)</f>
        <v>#N/A</v>
      </c>
      <c r="P24" s="206" t="e">
        <f>VLOOKUP(C24,'NOV 3'!$C$2:$L$55,10,FALSE)</f>
        <v>#N/A</v>
      </c>
      <c r="Q24" s="218">
        <v>1.7916666666666701</v>
      </c>
      <c r="R24" s="218" t="e">
        <f t="shared" ref="R24:R55" si="5">SUM(N24:Q24)</f>
        <v>#N/A</v>
      </c>
    </row>
    <row r="25" spans="1:18" x14ac:dyDescent="0.3">
      <c r="A25" s="204">
        <v>24</v>
      </c>
      <c r="B25" s="203">
        <f>'NOV 1'!B25</f>
        <v>0</v>
      </c>
      <c r="C25" s="203">
        <f>'NOV 1'!C25</f>
        <v>0</v>
      </c>
      <c r="D25" s="206" t="e">
        <f>VLOOKUP(C25,'NOV 1'!$C$2:$D$55,2,FALSE)</f>
        <v>#N/A</v>
      </c>
      <c r="E25" s="206" t="e">
        <f>VLOOKUP(C25,'NOV 2'!$C$2:$D$55,2,FALSE)</f>
        <v>#N/A</v>
      </c>
      <c r="F25" s="206" t="e">
        <f>VLOOKUP(C25,'NOV 3'!$C$2:$D$55,2,FALSE)</f>
        <v>#N/A</v>
      </c>
      <c r="G25" s="218">
        <v>0</v>
      </c>
      <c r="H25" s="218" t="e">
        <f t="shared" si="3"/>
        <v>#N/A</v>
      </c>
      <c r="I25" s="312" t="e">
        <f>VLOOKUP(C25,'NOV 1'!$C$2:$K$55,9,FALSE)</f>
        <v>#N/A</v>
      </c>
      <c r="J25" s="207" t="e">
        <f>VLOOKUP(C25,'NOV 2'!$C$2:$K$55,9,FALSE)</f>
        <v>#N/A</v>
      </c>
      <c r="K25" s="207" t="e">
        <f>VLOOKUP(C25,'NOV 3'!$C$2:$K$55,9,FALSE)</f>
        <v>#N/A</v>
      </c>
      <c r="L25" s="219">
        <v>0</v>
      </c>
      <c r="M25" s="219" t="e">
        <f t="shared" si="4"/>
        <v>#N/A</v>
      </c>
      <c r="N25" s="206" t="e">
        <f>VLOOKUP(C25,'NOV 1'!$C$2:$L$55,10,FALSE)</f>
        <v>#N/A</v>
      </c>
      <c r="O25" s="206" t="e">
        <f>VLOOKUP(C25,'NOV 2'!$C$2:$L$55,10,FALSE)</f>
        <v>#N/A</v>
      </c>
      <c r="P25" s="206" t="e">
        <f>VLOOKUP(C25,'NOV 3'!$C$2:$L$55,10,FALSE)</f>
        <v>#N/A</v>
      </c>
      <c r="Q25" s="218">
        <v>1.375</v>
      </c>
      <c r="R25" s="218" t="e">
        <f t="shared" si="5"/>
        <v>#N/A</v>
      </c>
    </row>
    <row r="26" spans="1:18" x14ac:dyDescent="0.3">
      <c r="A26" s="204">
        <v>25</v>
      </c>
      <c r="B26" s="203">
        <f>'NOV 1'!B26</f>
        <v>0</v>
      </c>
      <c r="C26" s="203">
        <f>'NOV 1'!C26</f>
        <v>0</v>
      </c>
      <c r="D26" s="206" t="e">
        <f>VLOOKUP(C26,'NOV 1'!$C$2:$D$55,2,FALSE)</f>
        <v>#N/A</v>
      </c>
      <c r="E26" s="206" t="e">
        <f>VLOOKUP(C26,'NOV 2'!$C$2:$D$55,2,FALSE)</f>
        <v>#N/A</v>
      </c>
      <c r="F26" s="206" t="e">
        <f>VLOOKUP(C26,'NOV 3'!$C$2:$D$55,2,FALSE)</f>
        <v>#N/A</v>
      </c>
      <c r="G26" s="218">
        <v>8.3333333333333301E-2</v>
      </c>
      <c r="H26" s="218" t="e">
        <f t="shared" si="3"/>
        <v>#N/A</v>
      </c>
      <c r="I26" s="312" t="e">
        <f>VLOOKUP(C26,'NOV 1'!$C$2:$K$55,9,FALSE)</f>
        <v>#N/A</v>
      </c>
      <c r="J26" s="207" t="e">
        <f>VLOOKUP(C26,'NOV 2'!$C$2:$K$55,9,FALSE)</f>
        <v>#N/A</v>
      </c>
      <c r="K26" s="207" t="e">
        <f>VLOOKUP(C26,'NOV 3'!$C$2:$K$55,9,FALSE)</f>
        <v>#N/A</v>
      </c>
      <c r="L26" s="219">
        <v>0</v>
      </c>
      <c r="M26" s="219" t="e">
        <f t="shared" si="4"/>
        <v>#N/A</v>
      </c>
      <c r="N26" s="206" t="e">
        <f>VLOOKUP(C26,'NOV 1'!$C$2:$L$55,10,FALSE)</f>
        <v>#N/A</v>
      </c>
      <c r="O26" s="206" t="e">
        <f>VLOOKUP(C26,'NOV 2'!$C$2:$L$55,10,FALSE)</f>
        <v>#N/A</v>
      </c>
      <c r="P26" s="206" t="e">
        <f>VLOOKUP(C26,'NOV 3'!$C$2:$L$55,10,FALSE)</f>
        <v>#N/A</v>
      </c>
      <c r="Q26" s="218">
        <v>1.0833333333333299</v>
      </c>
      <c r="R26" s="218" t="e">
        <f t="shared" si="5"/>
        <v>#N/A</v>
      </c>
    </row>
    <row r="27" spans="1:18" x14ac:dyDescent="0.3">
      <c r="A27" s="204">
        <v>26</v>
      </c>
      <c r="B27" s="203">
        <f>'NOV 1'!B27</f>
        <v>0</v>
      </c>
      <c r="C27" s="203">
        <f>'NOV 1'!C27</f>
        <v>0</v>
      </c>
      <c r="D27" s="206" t="e">
        <f>VLOOKUP(C27,'NOV 1'!$C$2:$D$55,2,FALSE)</f>
        <v>#N/A</v>
      </c>
      <c r="E27" s="206" t="e">
        <f>VLOOKUP(C27,'NOV 2'!$C$2:$D$55,2,FALSE)</f>
        <v>#N/A</v>
      </c>
      <c r="F27" s="206" t="e">
        <f>VLOOKUP(C27,'NOV 3'!$C$2:$D$55,2,FALSE)</f>
        <v>#N/A</v>
      </c>
      <c r="G27" s="218"/>
      <c r="H27" s="218" t="e">
        <f t="shared" si="3"/>
        <v>#N/A</v>
      </c>
      <c r="I27" s="312" t="e">
        <f>VLOOKUP(C27,'NOV 1'!$C$2:$K$55,9,FALSE)</f>
        <v>#N/A</v>
      </c>
      <c r="J27" s="207" t="e">
        <f>VLOOKUP(C27,'NOV 2'!$C$2:$K$55,9,FALSE)</f>
        <v>#N/A</v>
      </c>
      <c r="K27" s="207" t="e">
        <f>VLOOKUP(C27,'NOV 3'!$C$2:$K$55,9,FALSE)</f>
        <v>#N/A</v>
      </c>
      <c r="L27" s="219"/>
      <c r="M27" s="219" t="e">
        <f t="shared" si="4"/>
        <v>#N/A</v>
      </c>
      <c r="N27" s="206" t="e">
        <f>VLOOKUP(C27,'NOV 1'!$C$2:$L$55,10,FALSE)</f>
        <v>#N/A</v>
      </c>
      <c r="O27" s="206" t="e">
        <f>VLOOKUP(C27,'NOV 2'!$C$2:$L$55,10,FALSE)</f>
        <v>#N/A</v>
      </c>
      <c r="P27" s="206" t="e">
        <f>VLOOKUP(C27,'NOV 3'!$C$2:$L$55,10,FALSE)</f>
        <v>#N/A</v>
      </c>
      <c r="Q27" s="218"/>
      <c r="R27" s="218" t="e">
        <f t="shared" si="5"/>
        <v>#N/A</v>
      </c>
    </row>
    <row r="28" spans="1:18" x14ac:dyDescent="0.3">
      <c r="A28" s="204">
        <v>27</v>
      </c>
      <c r="B28" s="203">
        <f>'NOV 1'!B28</f>
        <v>0</v>
      </c>
      <c r="C28" s="203">
        <f>'NOV 1'!C28</f>
        <v>0</v>
      </c>
      <c r="D28" s="206" t="e">
        <f>VLOOKUP(C28,'NOV 1'!$C$2:$D$55,2,FALSE)</f>
        <v>#N/A</v>
      </c>
      <c r="E28" s="206" t="e">
        <f>VLOOKUP(C28,'NOV 2'!$C$2:$D$55,2,FALSE)</f>
        <v>#N/A</v>
      </c>
      <c r="F28" s="206" t="e">
        <f>VLOOKUP(C28,'NOV 3'!$C$2:$D$55,2,FALSE)</f>
        <v>#N/A</v>
      </c>
      <c r="G28" s="218"/>
      <c r="H28" s="218" t="e">
        <f t="shared" si="3"/>
        <v>#N/A</v>
      </c>
      <c r="I28" s="312" t="e">
        <f>VLOOKUP(C28,'NOV 1'!$C$2:$K$55,9,FALSE)</f>
        <v>#N/A</v>
      </c>
      <c r="J28" s="207" t="e">
        <f>VLOOKUP(C28,'NOV 2'!$C$2:$K$55,9,FALSE)</f>
        <v>#N/A</v>
      </c>
      <c r="K28" s="207" t="e">
        <f>VLOOKUP(C28,'NOV 3'!$C$2:$K$55,9,FALSE)</f>
        <v>#N/A</v>
      </c>
      <c r="L28" s="219"/>
      <c r="M28" s="219" t="e">
        <f t="shared" si="4"/>
        <v>#N/A</v>
      </c>
      <c r="N28" s="206" t="e">
        <f>VLOOKUP(C28,'NOV 1'!$C$2:$L$55,10,FALSE)</f>
        <v>#N/A</v>
      </c>
      <c r="O28" s="206" t="e">
        <f>VLOOKUP(C28,'NOV 2'!$C$2:$L$55,10,FALSE)</f>
        <v>#N/A</v>
      </c>
      <c r="P28" s="206" t="e">
        <f>VLOOKUP(C28,'NOV 3'!$C$2:$L$55,10,FALSE)</f>
        <v>#N/A</v>
      </c>
      <c r="Q28" s="218"/>
      <c r="R28" s="218" t="e">
        <f t="shared" si="5"/>
        <v>#N/A</v>
      </c>
    </row>
    <row r="29" spans="1:18" x14ac:dyDescent="0.3">
      <c r="A29" s="204">
        <v>28</v>
      </c>
      <c r="B29" s="203">
        <f>'NOV 1'!B29</f>
        <v>0</v>
      </c>
      <c r="C29" s="203">
        <f>'NOV 1'!C29</f>
        <v>0</v>
      </c>
      <c r="D29" s="206" t="e">
        <f>VLOOKUP(C29,'NOV 1'!$C$2:$D$55,2,FALSE)</f>
        <v>#N/A</v>
      </c>
      <c r="E29" s="206" t="e">
        <f>VLOOKUP(C29,'NOV 2'!$C$2:$D$55,2,FALSE)</f>
        <v>#N/A</v>
      </c>
      <c r="F29" s="206" t="e">
        <f>VLOOKUP(C29,'NOV 3'!$C$2:$D$55,2,FALSE)</f>
        <v>#N/A</v>
      </c>
      <c r="G29" s="218"/>
      <c r="H29" s="218" t="e">
        <f t="shared" si="3"/>
        <v>#N/A</v>
      </c>
      <c r="I29" s="312" t="e">
        <f>VLOOKUP(C29,'NOV 1'!$C$2:$K$55,9,FALSE)</f>
        <v>#N/A</v>
      </c>
      <c r="J29" s="207" t="e">
        <f>VLOOKUP(C29,'NOV 2'!$C$2:$K$55,9,FALSE)</f>
        <v>#N/A</v>
      </c>
      <c r="K29" s="207" t="e">
        <f>VLOOKUP(C29,'NOV 3'!$C$2:$K$55,9,FALSE)</f>
        <v>#N/A</v>
      </c>
      <c r="L29" s="219"/>
      <c r="M29" s="219" t="e">
        <f t="shared" si="4"/>
        <v>#N/A</v>
      </c>
      <c r="N29" s="206" t="e">
        <f>VLOOKUP(C29,'NOV 1'!$C$2:$L$55,10,FALSE)</f>
        <v>#N/A</v>
      </c>
      <c r="O29" s="206" t="e">
        <f>VLOOKUP(C29,'NOV 2'!$C$2:$L$55,10,FALSE)</f>
        <v>#N/A</v>
      </c>
      <c r="P29" s="206" t="e">
        <f>VLOOKUP(C29,'NOV 3'!$C$2:$L$55,10,FALSE)</f>
        <v>#N/A</v>
      </c>
      <c r="Q29" s="218"/>
      <c r="R29" s="218" t="e">
        <f t="shared" si="5"/>
        <v>#N/A</v>
      </c>
    </row>
    <row r="30" spans="1:18" x14ac:dyDescent="0.3">
      <c r="A30" s="204">
        <v>29</v>
      </c>
      <c r="B30" s="203">
        <f>'NOV 1'!B30</f>
        <v>0</v>
      </c>
      <c r="C30" s="203">
        <f>'NOV 1'!C30</f>
        <v>0</v>
      </c>
      <c r="D30" s="206" t="e">
        <f>VLOOKUP(C30,'NOV 1'!$C$2:$D$55,2,FALSE)</f>
        <v>#N/A</v>
      </c>
      <c r="E30" s="206" t="e">
        <f>VLOOKUP(C30,'NOV 2'!$C$2:$D$55,2,FALSE)</f>
        <v>#N/A</v>
      </c>
      <c r="F30" s="206" t="e">
        <f>VLOOKUP(C30,'NOV 3'!$C$2:$D$55,2,FALSE)</f>
        <v>#N/A</v>
      </c>
      <c r="G30" s="218"/>
      <c r="H30" s="218" t="e">
        <f t="shared" si="3"/>
        <v>#N/A</v>
      </c>
      <c r="I30" s="312" t="e">
        <f>VLOOKUP(C30,'NOV 1'!$C$2:$K$55,9,FALSE)</f>
        <v>#N/A</v>
      </c>
      <c r="J30" s="207" t="e">
        <f>VLOOKUP(C30,'NOV 2'!$C$2:$K$55,9,FALSE)</f>
        <v>#N/A</v>
      </c>
      <c r="K30" s="207" t="e">
        <f>VLOOKUP(C30,'NOV 3'!$C$2:$K$55,9,FALSE)</f>
        <v>#N/A</v>
      </c>
      <c r="L30" s="219"/>
      <c r="M30" s="219" t="e">
        <f t="shared" si="4"/>
        <v>#N/A</v>
      </c>
      <c r="N30" s="206" t="e">
        <f>VLOOKUP(C30,'NOV 1'!$C$2:$L$55,10,FALSE)</f>
        <v>#N/A</v>
      </c>
      <c r="O30" s="206" t="e">
        <f>VLOOKUP(C30,'NOV 2'!$C$2:$L$55,10,FALSE)</f>
        <v>#N/A</v>
      </c>
      <c r="P30" s="206" t="e">
        <f>VLOOKUP(C30,'NOV 3'!$C$2:$L$55,10,FALSE)</f>
        <v>#N/A</v>
      </c>
      <c r="Q30" s="218"/>
      <c r="R30" s="218" t="e">
        <f t="shared" si="5"/>
        <v>#N/A</v>
      </c>
    </row>
    <row r="31" spans="1:18" x14ac:dyDescent="0.3">
      <c r="A31" s="204">
        <v>30</v>
      </c>
      <c r="B31" s="203">
        <f>'NOV 1'!B31</f>
        <v>0</v>
      </c>
      <c r="C31" s="203">
        <f>'NOV 1'!C31</f>
        <v>0</v>
      </c>
      <c r="D31" s="206" t="e">
        <f>VLOOKUP(C31,'NOV 1'!$C$2:$D$55,2,FALSE)</f>
        <v>#N/A</v>
      </c>
      <c r="E31" s="206" t="e">
        <f>VLOOKUP(C31,'NOV 2'!$C$2:$D$55,2,FALSE)</f>
        <v>#N/A</v>
      </c>
      <c r="F31" s="206" t="e">
        <f>VLOOKUP(C31,'NOV 3'!$C$2:$D$55,2,FALSE)</f>
        <v>#N/A</v>
      </c>
      <c r="G31" s="218"/>
      <c r="H31" s="218" t="e">
        <f t="shared" si="3"/>
        <v>#N/A</v>
      </c>
      <c r="I31" s="312" t="e">
        <f>VLOOKUP(C31,'NOV 1'!$C$2:$K$55,9,FALSE)</f>
        <v>#N/A</v>
      </c>
      <c r="J31" s="207" t="e">
        <f>VLOOKUP(C31,'NOV 2'!$C$2:$K$55,9,FALSE)</f>
        <v>#N/A</v>
      </c>
      <c r="K31" s="207" t="e">
        <f>VLOOKUP(C31,'NOV 3'!$C$2:$K$55,9,FALSE)</f>
        <v>#N/A</v>
      </c>
      <c r="L31" s="219"/>
      <c r="M31" s="219" t="e">
        <f t="shared" si="4"/>
        <v>#N/A</v>
      </c>
      <c r="N31" s="206" t="e">
        <f>VLOOKUP(C31,'NOV 1'!$C$2:$L$55,10,FALSE)</f>
        <v>#N/A</v>
      </c>
      <c r="O31" s="206" t="e">
        <f>VLOOKUP(C31,'NOV 2'!$C$2:$L$55,10,FALSE)</f>
        <v>#N/A</v>
      </c>
      <c r="P31" s="206" t="e">
        <f>VLOOKUP(C31,'NOV 3'!$C$2:$L$55,10,FALSE)</f>
        <v>#N/A</v>
      </c>
      <c r="Q31" s="218"/>
      <c r="R31" s="218" t="e">
        <f t="shared" si="5"/>
        <v>#N/A</v>
      </c>
    </row>
    <row r="32" spans="1:18" x14ac:dyDescent="0.3">
      <c r="A32" s="204">
        <v>31</v>
      </c>
      <c r="B32" s="203">
        <f>'NOV 1'!B32</f>
        <v>0</v>
      </c>
      <c r="C32" s="203">
        <f>'NOV 1'!C32</f>
        <v>0</v>
      </c>
      <c r="D32" s="206" t="e">
        <f>VLOOKUP(C32,'NOV 1'!$C$2:$D$55,2,FALSE)</f>
        <v>#N/A</v>
      </c>
      <c r="E32" s="206" t="e">
        <f>VLOOKUP(C32,'NOV 2'!$C$2:$D$55,2,FALSE)</f>
        <v>#N/A</v>
      </c>
      <c r="F32" s="206" t="e">
        <f>VLOOKUP(C32,'NOV 3'!$C$2:$D$55,2,FALSE)</f>
        <v>#N/A</v>
      </c>
      <c r="G32" s="209"/>
      <c r="H32" s="218" t="e">
        <f t="shared" si="3"/>
        <v>#N/A</v>
      </c>
      <c r="I32" s="312" t="e">
        <f>VLOOKUP(C32,'NOV 1'!$C$2:$K$55,9,FALSE)</f>
        <v>#N/A</v>
      </c>
      <c r="J32" s="207" t="e">
        <f>VLOOKUP(C32,'NOV 2'!$C$2:$K$55,9,FALSE)</f>
        <v>#N/A</v>
      </c>
      <c r="K32" s="207" t="e">
        <f>VLOOKUP(C32,'NOV 3'!$C$2:$K$55,9,FALSE)</f>
        <v>#N/A</v>
      </c>
      <c r="L32" s="210"/>
      <c r="M32" s="219" t="e">
        <f t="shared" si="4"/>
        <v>#N/A</v>
      </c>
      <c r="N32" s="206" t="e">
        <f>VLOOKUP(C32,'NOV 1'!$C$2:$L$55,10,FALSE)</f>
        <v>#N/A</v>
      </c>
      <c r="O32" s="206" t="e">
        <f>VLOOKUP(C32,'NOV 2'!$C$2:$L$55,10,FALSE)</f>
        <v>#N/A</v>
      </c>
      <c r="P32" s="206" t="e">
        <f>VLOOKUP(C32,'NOV 3'!$C$2:$L$55,10,FALSE)</f>
        <v>#N/A</v>
      </c>
      <c r="Q32" s="209"/>
      <c r="R32" s="218" t="e">
        <f t="shared" si="5"/>
        <v>#N/A</v>
      </c>
    </row>
    <row r="33" spans="1:18" x14ac:dyDescent="0.3">
      <c r="A33" s="204">
        <v>32</v>
      </c>
      <c r="B33" s="203">
        <f>'NOV 1'!B33</f>
        <v>0</v>
      </c>
      <c r="C33" s="203">
        <f>'NOV 1'!C33</f>
        <v>0</v>
      </c>
      <c r="D33" s="206" t="e">
        <f>VLOOKUP(C33,'NOV 1'!$C$2:$D$55,2,FALSE)</f>
        <v>#N/A</v>
      </c>
      <c r="E33" s="206" t="e">
        <f>VLOOKUP(C33,'NOV 2'!$C$2:$D$55,2,FALSE)</f>
        <v>#N/A</v>
      </c>
      <c r="F33" s="206" t="e">
        <f>VLOOKUP(C33,'NOV 3'!$C$2:$D$55,2,FALSE)</f>
        <v>#N/A</v>
      </c>
      <c r="G33" s="209"/>
      <c r="H33" s="218" t="e">
        <f t="shared" si="3"/>
        <v>#N/A</v>
      </c>
      <c r="I33" s="312" t="e">
        <f>VLOOKUP(C33,'NOV 1'!$C$2:$K$55,9,FALSE)</f>
        <v>#N/A</v>
      </c>
      <c r="J33" s="207" t="e">
        <f>VLOOKUP(C33,'NOV 2'!$C$2:$K$55,9,FALSE)</f>
        <v>#N/A</v>
      </c>
      <c r="K33" s="207" t="e">
        <f>VLOOKUP(C33,'NOV 3'!$C$2:$K$55,9,FALSE)</f>
        <v>#N/A</v>
      </c>
      <c r="L33" s="210"/>
      <c r="M33" s="219" t="e">
        <f t="shared" si="4"/>
        <v>#N/A</v>
      </c>
      <c r="N33" s="206" t="e">
        <f>VLOOKUP(C33,'NOV 1'!$C$2:$L$55,10,FALSE)</f>
        <v>#N/A</v>
      </c>
      <c r="O33" s="206" t="e">
        <f>VLOOKUP(C33,'NOV 2'!$C$2:$L$55,10,FALSE)</f>
        <v>#N/A</v>
      </c>
      <c r="P33" s="206" t="e">
        <f>VLOOKUP(C33,'NOV 3'!$C$2:$L$55,10,FALSE)</f>
        <v>#N/A</v>
      </c>
      <c r="Q33" s="209"/>
      <c r="R33" s="218" t="e">
        <f t="shared" si="5"/>
        <v>#N/A</v>
      </c>
    </row>
    <row r="34" spans="1:18" x14ac:dyDescent="0.3">
      <c r="A34" s="204">
        <v>33</v>
      </c>
      <c r="B34" s="203">
        <f>'NOV 1'!B34</f>
        <v>0</v>
      </c>
      <c r="C34" s="203">
        <f>'NOV 1'!C34</f>
        <v>0</v>
      </c>
      <c r="D34" s="206" t="e">
        <f>VLOOKUP(C34,'NOV 1'!$C$2:$D$55,2,FALSE)</f>
        <v>#N/A</v>
      </c>
      <c r="E34" s="206" t="e">
        <f>VLOOKUP(C34,'NOV 2'!$C$2:$D$55,2,FALSE)</f>
        <v>#N/A</v>
      </c>
      <c r="F34" s="206" t="e">
        <f>VLOOKUP(C34,'NOV 3'!$C$2:$D$55,2,FALSE)</f>
        <v>#N/A</v>
      </c>
      <c r="G34" s="209"/>
      <c r="H34" s="218" t="e">
        <f t="shared" si="3"/>
        <v>#N/A</v>
      </c>
      <c r="I34" s="312" t="e">
        <f>VLOOKUP(C34,'NOV 1'!$C$2:$K$55,9,FALSE)</f>
        <v>#N/A</v>
      </c>
      <c r="J34" s="207" t="e">
        <f>VLOOKUP(C34,'NOV 2'!$C$2:$K$55,9,FALSE)</f>
        <v>#N/A</v>
      </c>
      <c r="K34" s="207" t="e">
        <f>VLOOKUP(C34,'NOV 3'!$C$2:$K$55,9,FALSE)</f>
        <v>#N/A</v>
      </c>
      <c r="L34" s="210"/>
      <c r="M34" s="219" t="e">
        <f t="shared" si="4"/>
        <v>#N/A</v>
      </c>
      <c r="N34" s="206" t="e">
        <f>VLOOKUP(C34,'NOV 1'!$C$2:$L$55,10,FALSE)</f>
        <v>#N/A</v>
      </c>
      <c r="O34" s="206" t="e">
        <f>VLOOKUP(C34,'NOV 2'!$C$2:$L$55,10,FALSE)</f>
        <v>#N/A</v>
      </c>
      <c r="P34" s="206" t="e">
        <f>VLOOKUP(C34,'NOV 3'!$C$2:$L$55,10,FALSE)</f>
        <v>#N/A</v>
      </c>
      <c r="Q34" s="209"/>
      <c r="R34" s="218" t="e">
        <f t="shared" si="5"/>
        <v>#N/A</v>
      </c>
    </row>
    <row r="35" spans="1:18" x14ac:dyDescent="0.3">
      <c r="A35" s="204">
        <v>34</v>
      </c>
      <c r="B35" s="203">
        <f>'NOV 1'!B35</f>
        <v>0</v>
      </c>
      <c r="C35" s="203">
        <f>'NOV 1'!C35</f>
        <v>0</v>
      </c>
      <c r="D35" s="206" t="e">
        <f>VLOOKUP(C35,'NOV 1'!$C$2:$D$55,2,FALSE)</f>
        <v>#N/A</v>
      </c>
      <c r="E35" s="206" t="e">
        <f>VLOOKUP(C35,'NOV 2'!$C$2:$D$55,2,FALSE)</f>
        <v>#N/A</v>
      </c>
      <c r="F35" s="206" t="e">
        <f>VLOOKUP(C35,'NOV 3'!$C$2:$D$55,2,FALSE)</f>
        <v>#N/A</v>
      </c>
      <c r="G35" s="209"/>
      <c r="H35" s="218" t="e">
        <f t="shared" si="3"/>
        <v>#N/A</v>
      </c>
      <c r="I35" s="312" t="e">
        <f>VLOOKUP(C35,'NOV 1'!$C$2:$K$55,9,FALSE)</f>
        <v>#N/A</v>
      </c>
      <c r="J35" s="207" t="e">
        <f>VLOOKUP(C35,'NOV 2'!$C$2:$K$55,9,FALSE)</f>
        <v>#N/A</v>
      </c>
      <c r="K35" s="207" t="e">
        <f>VLOOKUP(C35,'NOV 3'!$C$2:$K$55,9,FALSE)</f>
        <v>#N/A</v>
      </c>
      <c r="L35" s="210"/>
      <c r="M35" s="219" t="e">
        <f t="shared" si="4"/>
        <v>#N/A</v>
      </c>
      <c r="N35" s="206" t="e">
        <f>VLOOKUP(C35,'NOV 1'!$C$2:$L$55,10,FALSE)</f>
        <v>#N/A</v>
      </c>
      <c r="O35" s="206" t="e">
        <f>VLOOKUP(C35,'NOV 2'!$C$2:$L$55,10,FALSE)</f>
        <v>#N/A</v>
      </c>
      <c r="P35" s="206" t="e">
        <f>VLOOKUP(C35,'NOV 3'!$C$2:$L$55,10,FALSE)</f>
        <v>#N/A</v>
      </c>
      <c r="Q35" s="209"/>
      <c r="R35" s="218" t="e">
        <f t="shared" si="5"/>
        <v>#N/A</v>
      </c>
    </row>
    <row r="36" spans="1:18" x14ac:dyDescent="0.3">
      <c r="A36" s="204">
        <v>35</v>
      </c>
      <c r="B36" s="203">
        <f>'NOV 1'!B36</f>
        <v>0</v>
      </c>
      <c r="C36" s="203">
        <f>'NOV 1'!C36</f>
        <v>0</v>
      </c>
      <c r="D36" s="206" t="e">
        <f>VLOOKUP(C36,'NOV 1'!$C$2:$D$55,2,FALSE)</f>
        <v>#N/A</v>
      </c>
      <c r="E36" s="206" t="e">
        <f>VLOOKUP(C36,'NOV 2'!$C$2:$D$55,2,FALSE)</f>
        <v>#N/A</v>
      </c>
      <c r="F36" s="206" t="e">
        <f>VLOOKUP(C36,'NOV 3'!$C$2:$D$55,2,FALSE)</f>
        <v>#N/A</v>
      </c>
      <c r="G36" s="209"/>
      <c r="H36" s="218" t="e">
        <f t="shared" si="3"/>
        <v>#N/A</v>
      </c>
      <c r="I36" s="312" t="e">
        <f>VLOOKUP(C36,'NOV 1'!$C$2:$K$55,9,FALSE)</f>
        <v>#N/A</v>
      </c>
      <c r="J36" s="207" t="e">
        <f>VLOOKUP(C36,'NOV 2'!$C$2:$K$55,9,FALSE)</f>
        <v>#N/A</v>
      </c>
      <c r="K36" s="207" t="e">
        <f>VLOOKUP(C36,'NOV 3'!$C$2:$K$55,9,FALSE)</f>
        <v>#N/A</v>
      </c>
      <c r="L36" s="210"/>
      <c r="M36" s="219" t="e">
        <f t="shared" si="4"/>
        <v>#N/A</v>
      </c>
      <c r="N36" s="206" t="e">
        <f>VLOOKUP(C36,'NOV 1'!$C$2:$L$55,10,FALSE)</f>
        <v>#N/A</v>
      </c>
      <c r="O36" s="206" t="e">
        <f>VLOOKUP(C36,'NOV 2'!$C$2:$L$55,10,FALSE)</f>
        <v>#N/A</v>
      </c>
      <c r="P36" s="206" t="e">
        <f>VLOOKUP(C36,'NOV 3'!$C$2:$L$55,10,FALSE)</f>
        <v>#N/A</v>
      </c>
      <c r="Q36" s="209"/>
      <c r="R36" s="218" t="e">
        <f t="shared" si="5"/>
        <v>#N/A</v>
      </c>
    </row>
    <row r="37" spans="1:18" x14ac:dyDescent="0.3">
      <c r="A37" s="204">
        <v>36</v>
      </c>
      <c r="B37" s="203">
        <f>'NOV 1'!B37</f>
        <v>0</v>
      </c>
      <c r="C37" s="203">
        <f>'NOV 1'!C37</f>
        <v>0</v>
      </c>
      <c r="D37" s="206" t="e">
        <f>VLOOKUP(C37,'NOV 1'!$C$2:$D$55,2,FALSE)</f>
        <v>#N/A</v>
      </c>
      <c r="E37" s="206" t="e">
        <f>VLOOKUP(C37,'NOV 2'!$C$2:$D$55,2,FALSE)</f>
        <v>#N/A</v>
      </c>
      <c r="F37" s="206" t="e">
        <f>VLOOKUP(C37,'NOV 3'!$C$2:$D$55,2,FALSE)</f>
        <v>#N/A</v>
      </c>
      <c r="G37" s="209"/>
      <c r="H37" s="218" t="e">
        <f t="shared" si="3"/>
        <v>#N/A</v>
      </c>
      <c r="I37" s="312" t="e">
        <f>VLOOKUP(C37,'NOV 1'!$C$2:$K$55,9,FALSE)</f>
        <v>#N/A</v>
      </c>
      <c r="J37" s="207" t="e">
        <f>VLOOKUP(C37,'NOV 2'!$C$2:$K$55,9,FALSE)</f>
        <v>#N/A</v>
      </c>
      <c r="K37" s="207" t="e">
        <f>VLOOKUP(C37,'NOV 3'!$C$2:$K$55,9,FALSE)</f>
        <v>#N/A</v>
      </c>
      <c r="L37" s="210"/>
      <c r="M37" s="219" t="e">
        <f t="shared" si="4"/>
        <v>#N/A</v>
      </c>
      <c r="N37" s="206" t="e">
        <f>VLOOKUP(C37,'NOV 1'!$C$2:$L$55,10,FALSE)</f>
        <v>#N/A</v>
      </c>
      <c r="O37" s="206" t="e">
        <f>VLOOKUP(C37,'NOV 2'!$C$2:$L$55,10,FALSE)</f>
        <v>#N/A</v>
      </c>
      <c r="P37" s="206" t="e">
        <f>VLOOKUP(C37,'NOV 3'!$C$2:$L$55,10,FALSE)</f>
        <v>#N/A</v>
      </c>
      <c r="Q37" s="209"/>
      <c r="R37" s="218" t="e">
        <f t="shared" si="5"/>
        <v>#N/A</v>
      </c>
    </row>
    <row r="38" spans="1:18" x14ac:dyDescent="0.3">
      <c r="A38" s="204">
        <v>37</v>
      </c>
      <c r="B38" s="203">
        <f>'NOV 1'!B38</f>
        <v>0</v>
      </c>
      <c r="C38" s="203">
        <f>'NOV 1'!C38</f>
        <v>0</v>
      </c>
      <c r="D38" s="206" t="e">
        <f>VLOOKUP(C38,'NOV 1'!$C$2:$D$55,2,FALSE)</f>
        <v>#N/A</v>
      </c>
      <c r="E38" s="206" t="e">
        <f>VLOOKUP(C38,'NOV 2'!$C$2:$D$55,2,FALSE)</f>
        <v>#N/A</v>
      </c>
      <c r="F38" s="206" t="e">
        <f>VLOOKUP(C38,'NOV 3'!$C$2:$D$55,2,FALSE)</f>
        <v>#N/A</v>
      </c>
      <c r="G38" s="209"/>
      <c r="H38" s="218" t="e">
        <f t="shared" si="3"/>
        <v>#N/A</v>
      </c>
      <c r="I38" s="312" t="e">
        <f>VLOOKUP(C38,'NOV 1'!$C$2:$K$55,9,FALSE)</f>
        <v>#N/A</v>
      </c>
      <c r="J38" s="207" t="e">
        <f>VLOOKUP(C38,'NOV 2'!$C$2:$K$55,9,FALSE)</f>
        <v>#N/A</v>
      </c>
      <c r="K38" s="207" t="e">
        <f>VLOOKUP(C38,'NOV 3'!$C$2:$K$55,9,FALSE)</f>
        <v>#N/A</v>
      </c>
      <c r="L38" s="210"/>
      <c r="M38" s="219" t="e">
        <f t="shared" si="4"/>
        <v>#N/A</v>
      </c>
      <c r="N38" s="206" t="e">
        <f>VLOOKUP(C38,'NOV 1'!$C$2:$L$55,10,FALSE)</f>
        <v>#N/A</v>
      </c>
      <c r="O38" s="206" t="e">
        <f>VLOOKUP(C38,'NOV 2'!$C$2:$L$55,10,FALSE)</f>
        <v>#N/A</v>
      </c>
      <c r="P38" s="206" t="e">
        <f>VLOOKUP(C38,'NOV 3'!$C$2:$L$55,10,FALSE)</f>
        <v>#N/A</v>
      </c>
      <c r="Q38" s="209"/>
      <c r="R38" s="218" t="e">
        <f t="shared" si="5"/>
        <v>#N/A</v>
      </c>
    </row>
    <row r="39" spans="1:18" x14ac:dyDescent="0.3">
      <c r="A39" s="204">
        <v>38</v>
      </c>
      <c r="B39" s="203">
        <f>'NOV 1'!B39</f>
        <v>0</v>
      </c>
      <c r="C39" s="203">
        <f>'NOV 1'!C39</f>
        <v>0</v>
      </c>
      <c r="D39" s="206" t="e">
        <f>VLOOKUP(C39,'NOV 1'!$C$2:$D$55,2,FALSE)</f>
        <v>#N/A</v>
      </c>
      <c r="E39" s="206" t="e">
        <f>VLOOKUP(C39,'NOV 2'!$C$2:$D$55,2,FALSE)</f>
        <v>#N/A</v>
      </c>
      <c r="F39" s="206" t="e">
        <f>VLOOKUP(C39,'NOV 3'!$C$2:$D$55,2,FALSE)</f>
        <v>#N/A</v>
      </c>
      <c r="G39" s="209"/>
      <c r="H39" s="218" t="e">
        <f t="shared" si="3"/>
        <v>#N/A</v>
      </c>
      <c r="I39" s="312" t="e">
        <f>VLOOKUP(C39,'NOV 1'!$C$2:$K$55,9,FALSE)</f>
        <v>#N/A</v>
      </c>
      <c r="J39" s="207" t="e">
        <f>VLOOKUP(C39,'NOV 2'!$C$2:$K$55,9,FALSE)</f>
        <v>#N/A</v>
      </c>
      <c r="K39" s="207" t="e">
        <f>VLOOKUP(C39,'NOV 3'!$C$2:$K$55,9,FALSE)</f>
        <v>#N/A</v>
      </c>
      <c r="L39" s="210"/>
      <c r="M39" s="219" t="e">
        <f t="shared" si="4"/>
        <v>#N/A</v>
      </c>
      <c r="N39" s="206" t="e">
        <f>VLOOKUP(C39,'NOV 1'!$C$2:$L$55,10,FALSE)</f>
        <v>#N/A</v>
      </c>
      <c r="O39" s="206" t="e">
        <f>VLOOKUP(C39,'NOV 2'!$C$2:$L$55,10,FALSE)</f>
        <v>#N/A</v>
      </c>
      <c r="P39" s="206" t="e">
        <f>VLOOKUP(C39,'NOV 3'!$C$2:$L$55,10,FALSE)</f>
        <v>#N/A</v>
      </c>
      <c r="Q39" s="209"/>
      <c r="R39" s="218" t="e">
        <f t="shared" si="5"/>
        <v>#N/A</v>
      </c>
    </row>
    <row r="40" spans="1:18" x14ac:dyDescent="0.3">
      <c r="A40" s="204">
        <v>39</v>
      </c>
      <c r="B40" s="203">
        <f>'NOV 1'!B40</f>
        <v>0</v>
      </c>
      <c r="C40" s="203">
        <f>'NOV 1'!C40</f>
        <v>0</v>
      </c>
      <c r="D40" s="206" t="e">
        <f>VLOOKUP(C40,'NOV 1'!$C$2:$D$55,2,FALSE)</f>
        <v>#N/A</v>
      </c>
      <c r="E40" s="206" t="e">
        <f>VLOOKUP(C40,'NOV 2'!$C$2:$D$55,2,FALSE)</f>
        <v>#N/A</v>
      </c>
      <c r="F40" s="206" t="e">
        <f>VLOOKUP(C40,'NOV 3'!$C$2:$D$55,2,FALSE)</f>
        <v>#N/A</v>
      </c>
      <c r="G40" s="209"/>
      <c r="H40" s="218" t="e">
        <f t="shared" si="3"/>
        <v>#N/A</v>
      </c>
      <c r="I40" s="312" t="e">
        <f>VLOOKUP(C40,'NOV 1'!$C$2:$K$55,9,FALSE)</f>
        <v>#N/A</v>
      </c>
      <c r="J40" s="207" t="e">
        <f>VLOOKUP(C40,'NOV 2'!$C$2:$K$55,9,FALSE)</f>
        <v>#N/A</v>
      </c>
      <c r="K40" s="207" t="e">
        <f>VLOOKUP(C40,'NOV 3'!$C$2:$K$55,9,FALSE)</f>
        <v>#N/A</v>
      </c>
      <c r="L40" s="210"/>
      <c r="M40" s="219" t="e">
        <f t="shared" si="4"/>
        <v>#N/A</v>
      </c>
      <c r="N40" s="206" t="e">
        <f>VLOOKUP(C40,'NOV 1'!$C$2:$L$55,10,FALSE)</f>
        <v>#N/A</v>
      </c>
      <c r="O40" s="206" t="e">
        <f>VLOOKUP(C40,'NOV 2'!$C$2:$L$55,10,FALSE)</f>
        <v>#N/A</v>
      </c>
      <c r="P40" s="206" t="e">
        <f>VLOOKUP(C40,'NOV 3'!$C$2:$L$55,10,FALSE)</f>
        <v>#N/A</v>
      </c>
      <c r="Q40" s="209"/>
      <c r="R40" s="218" t="e">
        <f t="shared" si="5"/>
        <v>#N/A</v>
      </c>
    </row>
    <row r="41" spans="1:18" x14ac:dyDescent="0.3">
      <c r="A41" s="204">
        <v>40</v>
      </c>
      <c r="B41" s="203">
        <f>'NOV 1'!B41</f>
        <v>0</v>
      </c>
      <c r="C41" s="203">
        <f>'NOV 1'!C41</f>
        <v>0</v>
      </c>
      <c r="D41" s="206" t="e">
        <f>VLOOKUP(C41,'NOV 1'!$C$2:$D$55,2,FALSE)</f>
        <v>#N/A</v>
      </c>
      <c r="E41" s="206" t="e">
        <f>VLOOKUP(C41,'NOV 2'!$C$2:$D$55,2,FALSE)</f>
        <v>#N/A</v>
      </c>
      <c r="F41" s="206" t="e">
        <f>VLOOKUP(C41,'NOV 3'!$C$2:$D$55,2,FALSE)</f>
        <v>#N/A</v>
      </c>
      <c r="G41" s="209"/>
      <c r="H41" s="218" t="e">
        <f t="shared" si="3"/>
        <v>#N/A</v>
      </c>
      <c r="I41" s="312" t="e">
        <f>VLOOKUP(C41,'NOV 1'!$C$2:$K$55,9,FALSE)</f>
        <v>#N/A</v>
      </c>
      <c r="J41" s="207" t="e">
        <f>VLOOKUP(C41,'NOV 2'!$C$2:$K$55,9,FALSE)</f>
        <v>#N/A</v>
      </c>
      <c r="K41" s="207" t="e">
        <f>VLOOKUP(C41,'NOV 3'!$C$2:$K$55,9,FALSE)</f>
        <v>#N/A</v>
      </c>
      <c r="L41" s="210"/>
      <c r="M41" s="219" t="e">
        <f t="shared" si="4"/>
        <v>#N/A</v>
      </c>
      <c r="N41" s="206" t="e">
        <f>VLOOKUP(C41,'NOV 1'!$C$2:$L$55,10,FALSE)</f>
        <v>#N/A</v>
      </c>
      <c r="O41" s="206" t="e">
        <f>VLOOKUP(C41,'NOV 2'!$C$2:$L$55,10,FALSE)</f>
        <v>#N/A</v>
      </c>
      <c r="P41" s="206" t="e">
        <f>VLOOKUP(C41,'NOV 3'!$C$2:$L$55,10,FALSE)</f>
        <v>#N/A</v>
      </c>
      <c r="Q41" s="209"/>
      <c r="R41" s="218" t="e">
        <f t="shared" si="5"/>
        <v>#N/A</v>
      </c>
    </row>
    <row r="42" spans="1:18" x14ac:dyDescent="0.3">
      <c r="A42" s="204">
        <v>41</v>
      </c>
      <c r="B42" s="203">
        <f>'NOV 1'!B42</f>
        <v>0</v>
      </c>
      <c r="C42" s="203">
        <f>'NOV 1'!C42</f>
        <v>0</v>
      </c>
      <c r="D42" s="206" t="e">
        <f>VLOOKUP(C42,'NOV 1'!$C$2:$D$55,2,FALSE)</f>
        <v>#N/A</v>
      </c>
      <c r="E42" s="206" t="e">
        <f>VLOOKUP(C42,'NOV 2'!$C$2:$D$55,2,FALSE)</f>
        <v>#N/A</v>
      </c>
      <c r="F42" s="206" t="e">
        <f>VLOOKUP(C42,'NOV 3'!$C$2:$D$55,2,FALSE)</f>
        <v>#N/A</v>
      </c>
      <c r="G42" s="209"/>
      <c r="H42" s="218" t="e">
        <f t="shared" si="3"/>
        <v>#N/A</v>
      </c>
      <c r="I42" s="312" t="e">
        <f>VLOOKUP(C42,'NOV 1'!$C$2:$K$55,9,FALSE)</f>
        <v>#N/A</v>
      </c>
      <c r="J42" s="207" t="e">
        <f>VLOOKUP(C42,'NOV 2'!$C$2:$K$55,9,FALSE)</f>
        <v>#N/A</v>
      </c>
      <c r="K42" s="207" t="e">
        <f>VLOOKUP(C42,'NOV 3'!$C$2:$K$55,9,FALSE)</f>
        <v>#N/A</v>
      </c>
      <c r="L42" s="210"/>
      <c r="M42" s="219" t="e">
        <f t="shared" si="4"/>
        <v>#N/A</v>
      </c>
      <c r="N42" s="206" t="e">
        <f>VLOOKUP(C42,'NOV 1'!$C$2:$L$55,10,FALSE)</f>
        <v>#N/A</v>
      </c>
      <c r="O42" s="206" t="e">
        <f>VLOOKUP(C42,'NOV 2'!$C$2:$L$55,10,FALSE)</f>
        <v>#N/A</v>
      </c>
      <c r="P42" s="206" t="e">
        <f>VLOOKUP(C42,'NOV 3'!$C$2:$L$55,10,FALSE)</f>
        <v>#N/A</v>
      </c>
      <c r="Q42" s="209"/>
      <c r="R42" s="218" t="e">
        <f t="shared" si="5"/>
        <v>#N/A</v>
      </c>
    </row>
    <row r="43" spans="1:18" x14ac:dyDescent="0.3">
      <c r="A43" s="204">
        <v>42</v>
      </c>
      <c r="B43" s="203">
        <f>'NOV 1'!B43</f>
        <v>0</v>
      </c>
      <c r="C43" s="203">
        <f>'NOV 1'!C43</f>
        <v>0</v>
      </c>
      <c r="D43" s="206" t="e">
        <f>VLOOKUP(C43,'NOV 1'!$C$2:$D$55,2,FALSE)</f>
        <v>#N/A</v>
      </c>
      <c r="E43" s="206" t="e">
        <f>VLOOKUP(C43,'NOV 2'!$C$2:$D$55,2,FALSE)</f>
        <v>#N/A</v>
      </c>
      <c r="F43" s="206" t="e">
        <f>VLOOKUP(C43,'NOV 3'!$C$2:$D$55,2,FALSE)</f>
        <v>#N/A</v>
      </c>
      <c r="G43" s="209"/>
      <c r="H43" s="218" t="e">
        <f t="shared" si="3"/>
        <v>#N/A</v>
      </c>
      <c r="I43" s="312" t="e">
        <f>VLOOKUP(C43,'NOV 1'!$C$2:$K$55,9,FALSE)</f>
        <v>#N/A</v>
      </c>
      <c r="J43" s="207" t="e">
        <f>VLOOKUP(C43,'NOV 2'!$C$2:$K$55,9,FALSE)</f>
        <v>#N/A</v>
      </c>
      <c r="K43" s="207" t="e">
        <f>VLOOKUP(C43,'NOV 3'!$C$2:$K$55,9,FALSE)</f>
        <v>#N/A</v>
      </c>
      <c r="L43" s="210"/>
      <c r="M43" s="219" t="e">
        <f t="shared" si="4"/>
        <v>#N/A</v>
      </c>
      <c r="N43" s="206" t="e">
        <f>VLOOKUP(C43,'NOV 1'!$C$2:$L$55,10,FALSE)</f>
        <v>#N/A</v>
      </c>
      <c r="O43" s="206" t="e">
        <f>VLOOKUP(C43,'NOV 2'!$C$2:$L$55,10,FALSE)</f>
        <v>#N/A</v>
      </c>
      <c r="P43" s="206" t="e">
        <f>VLOOKUP(C43,'NOV 3'!$C$2:$L$55,10,FALSE)</f>
        <v>#N/A</v>
      </c>
      <c r="Q43" s="209"/>
      <c r="R43" s="218" t="e">
        <f t="shared" si="5"/>
        <v>#N/A</v>
      </c>
    </row>
    <row r="44" spans="1:18" x14ac:dyDescent="0.3">
      <c r="A44" s="204">
        <v>43</v>
      </c>
      <c r="B44" s="203">
        <f>'NOV 1'!B44</f>
        <v>0</v>
      </c>
      <c r="C44" s="203">
        <f>'NOV 1'!C44</f>
        <v>0</v>
      </c>
      <c r="D44" s="206" t="e">
        <f>VLOOKUP(C44,'NOV 1'!$C$2:$D$55,2,FALSE)</f>
        <v>#N/A</v>
      </c>
      <c r="E44" s="206" t="e">
        <f>VLOOKUP(C44,'NOV 2'!$C$2:$D$55,2,FALSE)</f>
        <v>#N/A</v>
      </c>
      <c r="F44" s="206" t="e">
        <f>VLOOKUP(C44,'NOV 3'!$C$2:$D$55,2,FALSE)</f>
        <v>#N/A</v>
      </c>
      <c r="G44" s="209"/>
      <c r="H44" s="218" t="e">
        <f t="shared" si="3"/>
        <v>#N/A</v>
      </c>
      <c r="I44" s="312" t="e">
        <f>VLOOKUP(C44,'NOV 1'!$C$2:$K$55,9,FALSE)</f>
        <v>#N/A</v>
      </c>
      <c r="J44" s="207" t="e">
        <f>VLOOKUP(C44,'NOV 2'!$C$2:$K$55,9,FALSE)</f>
        <v>#N/A</v>
      </c>
      <c r="K44" s="207" t="e">
        <f>VLOOKUP(C44,'NOV 3'!$C$2:$K$55,9,FALSE)</f>
        <v>#N/A</v>
      </c>
      <c r="L44" s="210"/>
      <c r="M44" s="219" t="e">
        <f t="shared" si="4"/>
        <v>#N/A</v>
      </c>
      <c r="N44" s="206" t="e">
        <f>VLOOKUP(C44,'NOV 1'!$C$2:$L$55,10,FALSE)</f>
        <v>#N/A</v>
      </c>
      <c r="O44" s="206" t="e">
        <f>VLOOKUP(C44,'NOV 2'!$C$2:$L$55,10,FALSE)</f>
        <v>#N/A</v>
      </c>
      <c r="P44" s="206" t="e">
        <f>VLOOKUP(C44,'NOV 3'!$C$2:$L$55,10,FALSE)</f>
        <v>#N/A</v>
      </c>
      <c r="Q44" s="209"/>
      <c r="R44" s="218" t="e">
        <f t="shared" si="5"/>
        <v>#N/A</v>
      </c>
    </row>
    <row r="45" spans="1:18" x14ac:dyDescent="0.3">
      <c r="A45" s="204">
        <v>44</v>
      </c>
      <c r="B45" s="203">
        <f>'NOV 1'!B45</f>
        <v>0</v>
      </c>
      <c r="C45" s="203">
        <f>'NOV 1'!C45</f>
        <v>0</v>
      </c>
      <c r="D45" s="206" t="e">
        <f>VLOOKUP(C45,'NOV 1'!$C$2:$D$55,2,FALSE)</f>
        <v>#N/A</v>
      </c>
      <c r="E45" s="206" t="e">
        <f>VLOOKUP(C45,'NOV 2'!$C$2:$D$55,2,FALSE)</f>
        <v>#N/A</v>
      </c>
      <c r="F45" s="206" t="e">
        <f>VLOOKUP(C45,'NOV 3'!$C$2:$D$55,2,FALSE)</f>
        <v>#N/A</v>
      </c>
      <c r="G45" s="209"/>
      <c r="H45" s="218" t="e">
        <f t="shared" si="3"/>
        <v>#N/A</v>
      </c>
      <c r="I45" s="312" t="e">
        <f>VLOOKUP(C45,'NOV 1'!$C$2:$K$55,9,FALSE)</f>
        <v>#N/A</v>
      </c>
      <c r="J45" s="207" t="e">
        <f>VLOOKUP(C45,'NOV 2'!$C$2:$K$55,9,FALSE)</f>
        <v>#N/A</v>
      </c>
      <c r="K45" s="207" t="e">
        <f>VLOOKUP(C45,'NOV 3'!$C$2:$K$55,9,FALSE)</f>
        <v>#N/A</v>
      </c>
      <c r="L45" s="210"/>
      <c r="M45" s="219" t="e">
        <f t="shared" si="4"/>
        <v>#N/A</v>
      </c>
      <c r="N45" s="206" t="e">
        <f>VLOOKUP(C45,'NOV 1'!$C$2:$L$55,10,FALSE)</f>
        <v>#N/A</v>
      </c>
      <c r="O45" s="206" t="e">
        <f>VLOOKUP(C45,'NOV 2'!$C$2:$L$55,10,FALSE)</f>
        <v>#N/A</v>
      </c>
      <c r="P45" s="206" t="e">
        <f>VLOOKUP(C45,'NOV 3'!$C$2:$L$55,10,FALSE)</f>
        <v>#N/A</v>
      </c>
      <c r="Q45" s="209"/>
      <c r="R45" s="218" t="e">
        <f t="shared" si="5"/>
        <v>#N/A</v>
      </c>
    </row>
    <row r="46" spans="1:18" x14ac:dyDescent="0.3">
      <c r="A46" s="204">
        <v>45</v>
      </c>
      <c r="B46" s="203">
        <f>'NOV 1'!B46</f>
        <v>0</v>
      </c>
      <c r="C46" s="203">
        <f>'NOV 1'!C46</f>
        <v>0</v>
      </c>
      <c r="D46" s="206" t="e">
        <f>VLOOKUP(C46,'NOV 1'!$C$2:$D$55,2,FALSE)</f>
        <v>#N/A</v>
      </c>
      <c r="E46" s="206" t="e">
        <f>VLOOKUP(C46,'NOV 2'!$C$2:$D$55,2,FALSE)</f>
        <v>#N/A</v>
      </c>
      <c r="F46" s="206" t="e">
        <f>VLOOKUP(C46,'NOV 3'!$C$2:$D$55,2,FALSE)</f>
        <v>#N/A</v>
      </c>
      <c r="G46" s="209"/>
      <c r="H46" s="218" t="e">
        <f t="shared" si="3"/>
        <v>#N/A</v>
      </c>
      <c r="I46" s="312" t="e">
        <f>VLOOKUP(C46,'NOV 1'!$C$2:$K$55,9,FALSE)</f>
        <v>#N/A</v>
      </c>
      <c r="J46" s="207" t="e">
        <f>VLOOKUP(C46,'NOV 2'!$C$2:$K$55,9,FALSE)</f>
        <v>#N/A</v>
      </c>
      <c r="K46" s="207" t="e">
        <f>VLOOKUP(C46,'NOV 3'!$C$2:$K$55,9,FALSE)</f>
        <v>#N/A</v>
      </c>
      <c r="L46" s="210"/>
      <c r="M46" s="219" t="e">
        <f t="shared" si="4"/>
        <v>#N/A</v>
      </c>
      <c r="N46" s="206" t="e">
        <f>VLOOKUP(C46,'NOV 1'!$C$2:$L$55,10,FALSE)</f>
        <v>#N/A</v>
      </c>
      <c r="O46" s="206" t="e">
        <f>VLOOKUP(C46,'NOV 2'!$C$2:$L$55,10,FALSE)</f>
        <v>#N/A</v>
      </c>
      <c r="P46" s="206" t="e">
        <f>VLOOKUP(C46,'NOV 3'!$C$2:$L$55,10,FALSE)</f>
        <v>#N/A</v>
      </c>
      <c r="Q46" s="209"/>
      <c r="R46" s="218" t="e">
        <f t="shared" si="5"/>
        <v>#N/A</v>
      </c>
    </row>
    <row r="47" spans="1:18" x14ac:dyDescent="0.3">
      <c r="A47" s="204">
        <v>46</v>
      </c>
      <c r="B47" s="203">
        <f>'NOV 1'!B47</f>
        <v>0</v>
      </c>
      <c r="C47" s="203">
        <f>'NOV 1'!C47</f>
        <v>0</v>
      </c>
      <c r="D47" s="206" t="e">
        <f>VLOOKUP(C47,'NOV 1'!$C$2:$D$55,2,FALSE)</f>
        <v>#N/A</v>
      </c>
      <c r="E47" s="206" t="e">
        <f>VLOOKUP(C47,'NOV 2'!$C$2:$D$55,2,FALSE)</f>
        <v>#N/A</v>
      </c>
      <c r="F47" s="206" t="e">
        <f>VLOOKUP(C47,'NOV 3'!$C$2:$D$55,2,FALSE)</f>
        <v>#N/A</v>
      </c>
      <c r="G47" s="209"/>
      <c r="H47" s="218" t="e">
        <f t="shared" si="3"/>
        <v>#N/A</v>
      </c>
      <c r="I47" s="312" t="e">
        <f>VLOOKUP(C47,'NOV 1'!$C$2:$K$55,9,FALSE)</f>
        <v>#N/A</v>
      </c>
      <c r="J47" s="207" t="e">
        <f>VLOOKUP(C47,'NOV 2'!$C$2:$K$55,9,FALSE)</f>
        <v>#N/A</v>
      </c>
      <c r="K47" s="207" t="e">
        <f>VLOOKUP(C47,'NOV 3'!$C$2:$K$55,9,FALSE)</f>
        <v>#N/A</v>
      </c>
      <c r="L47" s="210"/>
      <c r="M47" s="219" t="e">
        <f t="shared" si="4"/>
        <v>#N/A</v>
      </c>
      <c r="N47" s="206" t="e">
        <f>VLOOKUP(C47,'NOV 1'!$C$2:$L$55,10,FALSE)</f>
        <v>#N/A</v>
      </c>
      <c r="O47" s="206" t="e">
        <f>VLOOKUP(C47,'NOV 2'!$C$2:$L$55,10,FALSE)</f>
        <v>#N/A</v>
      </c>
      <c r="P47" s="206" t="e">
        <f>VLOOKUP(C47,'NOV 3'!$C$2:$L$55,10,FALSE)</f>
        <v>#N/A</v>
      </c>
      <c r="Q47" s="209"/>
      <c r="R47" s="218" t="e">
        <f t="shared" si="5"/>
        <v>#N/A</v>
      </c>
    </row>
    <row r="48" spans="1:18" x14ac:dyDescent="0.3">
      <c r="A48" s="204">
        <v>47</v>
      </c>
      <c r="B48" s="203">
        <f>'NOV 1'!B48</f>
        <v>0</v>
      </c>
      <c r="C48" s="203">
        <f>'NOV 1'!C48</f>
        <v>0</v>
      </c>
      <c r="D48" s="206" t="e">
        <f>VLOOKUP(C48,'NOV 1'!$C$2:$D$55,2,FALSE)</f>
        <v>#N/A</v>
      </c>
      <c r="E48" s="206" t="e">
        <f>VLOOKUP(C48,'NOV 2'!$C$2:$D$55,2,FALSE)</f>
        <v>#N/A</v>
      </c>
      <c r="F48" s="206" t="e">
        <f>VLOOKUP(C48,'NOV 3'!$C$2:$D$55,2,FALSE)</f>
        <v>#N/A</v>
      </c>
      <c r="G48" s="209"/>
      <c r="H48" s="218" t="e">
        <f t="shared" si="3"/>
        <v>#N/A</v>
      </c>
      <c r="I48" s="312" t="e">
        <f>VLOOKUP(C48,'NOV 1'!$C$2:$K$55,9,FALSE)</f>
        <v>#N/A</v>
      </c>
      <c r="J48" s="207" t="e">
        <f>VLOOKUP(C48,'NOV 2'!$C$2:$K$55,9,FALSE)</f>
        <v>#N/A</v>
      </c>
      <c r="K48" s="207" t="e">
        <f>VLOOKUP(C48,'NOV 3'!$C$2:$K$55,9,FALSE)</f>
        <v>#N/A</v>
      </c>
      <c r="L48" s="210"/>
      <c r="M48" s="219" t="e">
        <f t="shared" si="4"/>
        <v>#N/A</v>
      </c>
      <c r="N48" s="206" t="e">
        <f>VLOOKUP(C48,'NOV 1'!$C$2:$L$55,10,FALSE)</f>
        <v>#N/A</v>
      </c>
      <c r="O48" s="206" t="e">
        <f>VLOOKUP(C48,'NOV 2'!$C$2:$L$55,10,FALSE)</f>
        <v>#N/A</v>
      </c>
      <c r="P48" s="206" t="e">
        <f>VLOOKUP(C48,'NOV 3'!$C$2:$L$55,10,FALSE)</f>
        <v>#N/A</v>
      </c>
      <c r="Q48" s="209"/>
      <c r="R48" s="218" t="e">
        <f t="shared" si="5"/>
        <v>#N/A</v>
      </c>
    </row>
    <row r="49" spans="1:18" x14ac:dyDescent="0.3">
      <c r="A49" s="204">
        <v>48</v>
      </c>
      <c r="B49" s="203">
        <f>'NOV 1'!B49</f>
        <v>0</v>
      </c>
      <c r="C49" s="203">
        <f>'NOV 1'!C49</f>
        <v>0</v>
      </c>
      <c r="D49" s="206" t="e">
        <f>VLOOKUP(C49,'NOV 1'!$C$2:$D$55,2,FALSE)</f>
        <v>#N/A</v>
      </c>
      <c r="E49" s="206" t="e">
        <f>VLOOKUP(C49,'NOV 2'!$C$2:$D$55,2,FALSE)</f>
        <v>#N/A</v>
      </c>
      <c r="F49" s="206" t="e">
        <f>VLOOKUP(C49,'NOV 3'!$C$2:$D$55,2,FALSE)</f>
        <v>#N/A</v>
      </c>
      <c r="G49" s="209"/>
      <c r="H49" s="218" t="e">
        <f t="shared" si="3"/>
        <v>#N/A</v>
      </c>
      <c r="I49" s="312" t="e">
        <f>VLOOKUP(C49,'NOV 1'!$C$2:$K$55,9,FALSE)</f>
        <v>#N/A</v>
      </c>
      <c r="J49" s="207" t="e">
        <f>VLOOKUP(C49,'NOV 2'!$C$2:$K$55,9,FALSE)</f>
        <v>#N/A</v>
      </c>
      <c r="K49" s="207" t="e">
        <f>VLOOKUP(C49,'NOV 3'!$C$2:$K$55,9,FALSE)</f>
        <v>#N/A</v>
      </c>
      <c r="L49" s="210"/>
      <c r="M49" s="219" t="e">
        <f t="shared" si="4"/>
        <v>#N/A</v>
      </c>
      <c r="N49" s="206" t="e">
        <f>VLOOKUP(C49,'NOV 1'!$C$2:$L$55,10,FALSE)</f>
        <v>#N/A</v>
      </c>
      <c r="O49" s="206" t="e">
        <f>VLOOKUP(C49,'NOV 2'!$C$2:$L$55,10,FALSE)</f>
        <v>#N/A</v>
      </c>
      <c r="P49" s="206" t="e">
        <f>VLOOKUP(C49,'NOV 3'!$C$2:$L$55,10,FALSE)</f>
        <v>#N/A</v>
      </c>
      <c r="Q49" s="209"/>
      <c r="R49" s="218" t="e">
        <f t="shared" si="5"/>
        <v>#N/A</v>
      </c>
    </row>
    <row r="50" spans="1:18" x14ac:dyDescent="0.3">
      <c r="A50" s="204">
        <v>49</v>
      </c>
      <c r="B50" s="203">
        <f>'NOV 1'!B50</f>
        <v>0</v>
      </c>
      <c r="C50" s="203">
        <f>'NOV 1'!C50</f>
        <v>0</v>
      </c>
      <c r="D50" s="206" t="e">
        <f>VLOOKUP(C50,'NOV 1'!$C$2:$D$55,2,FALSE)</f>
        <v>#N/A</v>
      </c>
      <c r="E50" s="206" t="e">
        <f>VLOOKUP(C50,'NOV 2'!$C$2:$D$55,2,FALSE)</f>
        <v>#N/A</v>
      </c>
      <c r="F50" s="206" t="e">
        <f>VLOOKUP(C50,'NOV 3'!$C$2:$D$55,2,FALSE)</f>
        <v>#N/A</v>
      </c>
      <c r="G50" s="209"/>
      <c r="H50" s="218" t="e">
        <f t="shared" si="3"/>
        <v>#N/A</v>
      </c>
      <c r="I50" s="312" t="e">
        <f>VLOOKUP(C50,'NOV 1'!$C$2:$K$55,9,FALSE)</f>
        <v>#N/A</v>
      </c>
      <c r="J50" s="207" t="e">
        <f>VLOOKUP(C50,'NOV 2'!$C$2:$K$55,9,FALSE)</f>
        <v>#N/A</v>
      </c>
      <c r="K50" s="207" t="e">
        <f>VLOOKUP(C50,'NOV 3'!$C$2:$K$55,9,FALSE)</f>
        <v>#N/A</v>
      </c>
      <c r="L50" s="210"/>
      <c r="M50" s="219" t="e">
        <f t="shared" si="4"/>
        <v>#N/A</v>
      </c>
      <c r="N50" s="206" t="e">
        <f>VLOOKUP(C50,'NOV 1'!$C$2:$L$55,10,FALSE)</f>
        <v>#N/A</v>
      </c>
      <c r="O50" s="206" t="e">
        <f>VLOOKUP(C50,'NOV 2'!$C$2:$L$55,10,FALSE)</f>
        <v>#N/A</v>
      </c>
      <c r="P50" s="206" t="e">
        <f>VLOOKUP(C50,'NOV 3'!$C$2:$L$55,10,FALSE)</f>
        <v>#N/A</v>
      </c>
      <c r="Q50" s="209"/>
      <c r="R50" s="218" t="e">
        <f t="shared" si="5"/>
        <v>#N/A</v>
      </c>
    </row>
    <row r="51" spans="1:18" x14ac:dyDescent="0.3">
      <c r="A51" s="204">
        <v>50</v>
      </c>
      <c r="B51" s="203">
        <f>'NOV 1'!B51</f>
        <v>0</v>
      </c>
      <c r="C51" s="203">
        <f>'NOV 1'!C51</f>
        <v>0</v>
      </c>
      <c r="D51" s="206" t="e">
        <f>VLOOKUP(C51,'NOV 1'!$C$2:$D$55,2,FALSE)</f>
        <v>#N/A</v>
      </c>
      <c r="E51" s="206" t="e">
        <f>VLOOKUP(C51,'NOV 2'!$C$2:$D$55,2,FALSE)</f>
        <v>#N/A</v>
      </c>
      <c r="F51" s="206" t="e">
        <f>VLOOKUP(C51,'NOV 3'!$C$2:$D$55,2,FALSE)</f>
        <v>#N/A</v>
      </c>
      <c r="G51" s="209"/>
      <c r="H51" s="218" t="e">
        <f t="shared" si="3"/>
        <v>#N/A</v>
      </c>
      <c r="I51" s="312" t="e">
        <f>VLOOKUP(C51,'NOV 1'!$C$2:$K$55,9,FALSE)</f>
        <v>#N/A</v>
      </c>
      <c r="J51" s="207" t="e">
        <f>VLOOKUP(C51,'NOV 2'!$C$2:$K$55,9,FALSE)</f>
        <v>#N/A</v>
      </c>
      <c r="K51" s="207" t="e">
        <f>VLOOKUP(C51,'NOV 3'!$C$2:$K$55,9,FALSE)</f>
        <v>#N/A</v>
      </c>
      <c r="L51" s="210"/>
      <c r="M51" s="219" t="e">
        <f t="shared" si="4"/>
        <v>#N/A</v>
      </c>
      <c r="N51" s="206" t="e">
        <f>VLOOKUP(C51,'NOV 1'!$C$2:$L$55,10,FALSE)</f>
        <v>#N/A</v>
      </c>
      <c r="O51" s="206" t="e">
        <f>VLOOKUP(C51,'NOV 2'!$C$2:$L$55,10,FALSE)</f>
        <v>#N/A</v>
      </c>
      <c r="P51" s="206" t="e">
        <f>VLOOKUP(C51,'NOV 3'!$C$2:$L$55,10,FALSE)</f>
        <v>#N/A</v>
      </c>
      <c r="Q51" s="209"/>
      <c r="R51" s="218" t="e">
        <f t="shared" si="5"/>
        <v>#N/A</v>
      </c>
    </row>
    <row r="52" spans="1:18" x14ac:dyDescent="0.3">
      <c r="A52" s="204">
        <v>51</v>
      </c>
      <c r="B52" s="203">
        <f>'NOV 1'!B52</f>
        <v>0</v>
      </c>
      <c r="C52" s="203">
        <f>'NOV 1'!C52</f>
        <v>0</v>
      </c>
      <c r="D52" s="206" t="e">
        <f>VLOOKUP(C52,'NOV 1'!$C$2:$D$55,2,FALSE)</f>
        <v>#N/A</v>
      </c>
      <c r="E52" s="206" t="e">
        <f>VLOOKUP(C52,'NOV 2'!$C$2:$D$55,2,FALSE)</f>
        <v>#N/A</v>
      </c>
      <c r="F52" s="206" t="e">
        <f>VLOOKUP(C52,'NOV 3'!$C$2:$D$55,2,FALSE)</f>
        <v>#N/A</v>
      </c>
      <c r="G52" s="209"/>
      <c r="H52" s="218" t="e">
        <f t="shared" si="3"/>
        <v>#N/A</v>
      </c>
      <c r="I52" s="312" t="e">
        <f>VLOOKUP(C52,'NOV 1'!$C$2:$K$55,9,FALSE)</f>
        <v>#N/A</v>
      </c>
      <c r="J52" s="207" t="e">
        <f>VLOOKUP(C52,'NOV 2'!$C$2:$K$55,9,FALSE)</f>
        <v>#N/A</v>
      </c>
      <c r="K52" s="207" t="e">
        <f>VLOOKUP(C52,'NOV 3'!$C$2:$K$55,9,FALSE)</f>
        <v>#N/A</v>
      </c>
      <c r="L52" s="210"/>
      <c r="M52" s="219" t="e">
        <f t="shared" si="4"/>
        <v>#N/A</v>
      </c>
      <c r="N52" s="206" t="e">
        <f>VLOOKUP(C52,'NOV 1'!$C$2:$L$55,10,FALSE)</f>
        <v>#N/A</v>
      </c>
      <c r="O52" s="206" t="e">
        <f>VLOOKUP(C52,'NOV 2'!$C$2:$L$55,10,FALSE)</f>
        <v>#N/A</v>
      </c>
      <c r="P52" s="206" t="e">
        <f>VLOOKUP(C52,'NOV 3'!$C$2:$L$55,10,FALSE)</f>
        <v>#N/A</v>
      </c>
      <c r="Q52" s="209"/>
      <c r="R52" s="218" t="e">
        <f t="shared" si="5"/>
        <v>#N/A</v>
      </c>
    </row>
    <row r="53" spans="1:18" x14ac:dyDescent="0.3">
      <c r="A53" s="204">
        <v>52</v>
      </c>
      <c r="B53" s="203">
        <f>'NOV 1'!B53</f>
        <v>0</v>
      </c>
      <c r="C53" s="203">
        <f>'NOV 1'!C53</f>
        <v>0</v>
      </c>
      <c r="D53" s="206" t="e">
        <f>VLOOKUP(C53,'NOV 1'!$C$2:$D$55,2,FALSE)</f>
        <v>#N/A</v>
      </c>
      <c r="E53" s="206" t="e">
        <f>VLOOKUP(C53,'NOV 2'!$C$2:$D$55,2,FALSE)</f>
        <v>#N/A</v>
      </c>
      <c r="F53" s="206" t="e">
        <f>VLOOKUP(C53,'NOV 3'!$C$2:$D$55,2,FALSE)</f>
        <v>#N/A</v>
      </c>
      <c r="G53" s="209"/>
      <c r="H53" s="218" t="e">
        <f t="shared" si="3"/>
        <v>#N/A</v>
      </c>
      <c r="I53" s="312" t="e">
        <f>VLOOKUP(C53,'NOV 1'!$C$2:$K$55,9,FALSE)</f>
        <v>#N/A</v>
      </c>
      <c r="J53" s="207" t="e">
        <f>VLOOKUP(C53,'NOV 2'!$C$2:$K$55,9,FALSE)</f>
        <v>#N/A</v>
      </c>
      <c r="K53" s="207" t="e">
        <f>VLOOKUP(C53,'NOV 3'!$C$2:$K$55,9,FALSE)</f>
        <v>#N/A</v>
      </c>
      <c r="L53" s="210"/>
      <c r="M53" s="219" t="e">
        <f t="shared" si="4"/>
        <v>#N/A</v>
      </c>
      <c r="N53" s="206" t="e">
        <f>VLOOKUP(C53,'NOV 1'!$C$2:$L$55,10,FALSE)</f>
        <v>#N/A</v>
      </c>
      <c r="O53" s="206" t="e">
        <f>VLOOKUP(C53,'NOV 2'!$C$2:$L$55,10,FALSE)</f>
        <v>#N/A</v>
      </c>
      <c r="P53" s="206" t="e">
        <f>VLOOKUP(C53,'NOV 3'!$C$2:$L$55,10,FALSE)</f>
        <v>#N/A</v>
      </c>
      <c r="Q53" s="209"/>
      <c r="R53" s="218" t="e">
        <f t="shared" si="5"/>
        <v>#N/A</v>
      </c>
    </row>
    <row r="54" spans="1:18" x14ac:dyDescent="0.3">
      <c r="A54" s="204">
        <v>53</v>
      </c>
      <c r="B54" s="203">
        <f>'NOV 1'!B54</f>
        <v>0</v>
      </c>
      <c r="C54" s="203">
        <f>'NOV 1'!C54</f>
        <v>0</v>
      </c>
      <c r="D54" s="206" t="e">
        <f>VLOOKUP(C54,'NOV 1'!$C$2:$D$55,2,FALSE)</f>
        <v>#N/A</v>
      </c>
      <c r="E54" s="206" t="e">
        <f>VLOOKUP(C54,'NOV 2'!$C$2:$D$55,2,FALSE)</f>
        <v>#N/A</v>
      </c>
      <c r="F54" s="206" t="e">
        <f>VLOOKUP(C54,'NOV 3'!$C$2:$D$55,2,FALSE)</f>
        <v>#N/A</v>
      </c>
      <c r="G54" s="209"/>
      <c r="H54" s="218" t="e">
        <f t="shared" si="3"/>
        <v>#N/A</v>
      </c>
      <c r="I54" s="312" t="e">
        <f>VLOOKUP(C54,'NOV 1'!$C$2:$K$55,9,FALSE)</f>
        <v>#N/A</v>
      </c>
      <c r="J54" s="207" t="e">
        <f>VLOOKUP(C54,'NOV 2'!$C$2:$K$55,9,FALSE)</f>
        <v>#N/A</v>
      </c>
      <c r="K54" s="207" t="e">
        <f>VLOOKUP(C54,'NOV 3'!$C$2:$K$55,9,FALSE)</f>
        <v>#N/A</v>
      </c>
      <c r="L54" s="210"/>
      <c r="M54" s="219" t="e">
        <f t="shared" si="4"/>
        <v>#N/A</v>
      </c>
      <c r="N54" s="206" t="e">
        <f>VLOOKUP(C54,'NOV 1'!$C$2:$L$55,10,FALSE)</f>
        <v>#N/A</v>
      </c>
      <c r="O54" s="206" t="e">
        <f>VLOOKUP(C54,'NOV 2'!$C$2:$L$55,10,FALSE)</f>
        <v>#N/A</v>
      </c>
      <c r="P54" s="206" t="e">
        <f>VLOOKUP(C54,'NOV 3'!$C$2:$L$55,10,FALSE)</f>
        <v>#N/A</v>
      </c>
      <c r="Q54" s="209"/>
      <c r="R54" s="218" t="e">
        <f t="shared" si="5"/>
        <v>#N/A</v>
      </c>
    </row>
    <row r="55" spans="1:18" ht="15" thickBot="1" x14ac:dyDescent="0.35">
      <c r="A55" s="221">
        <v>54</v>
      </c>
      <c r="B55" s="342">
        <f>'NOV 1'!B55</f>
        <v>0</v>
      </c>
      <c r="C55" s="342">
        <f>'NOV 1'!C55</f>
        <v>0</v>
      </c>
      <c r="D55" s="343" t="e">
        <f>VLOOKUP(C55,'NOV 1'!$C$2:$D$55,2,FALSE)</f>
        <v>#N/A</v>
      </c>
      <c r="E55" s="343" t="e">
        <f>VLOOKUP(C55,'NOV 2'!$C$2:$D$55,2,FALSE)</f>
        <v>#N/A</v>
      </c>
      <c r="F55" s="343" t="e">
        <f>VLOOKUP(C55,'NOV 3'!$C$2:$D$55,2,FALSE)</f>
        <v>#N/A</v>
      </c>
      <c r="G55" s="211"/>
      <c r="H55" s="320" t="e">
        <f t="shared" si="3"/>
        <v>#N/A</v>
      </c>
      <c r="I55" s="319" t="e">
        <f>VLOOKUP(C55,'NOV 1'!$C$2:$K$55,9,FALSE)</f>
        <v>#N/A</v>
      </c>
      <c r="J55" s="344" t="e">
        <f>VLOOKUP(C55,'NOV 2'!$C$2:$K$55,9,FALSE)</f>
        <v>#N/A</v>
      </c>
      <c r="K55" s="344" t="e">
        <f>VLOOKUP(C55,'NOV 3'!$C$2:$K$55,9,FALSE)</f>
        <v>#N/A</v>
      </c>
      <c r="L55" s="212"/>
      <c r="M55" s="318" t="e">
        <f t="shared" si="4"/>
        <v>#N/A</v>
      </c>
      <c r="N55" s="343" t="e">
        <f>VLOOKUP(C55,'NOV 1'!$C$2:$L$55,10,FALSE)</f>
        <v>#N/A</v>
      </c>
      <c r="O55" s="343" t="e">
        <f>VLOOKUP(C55,'NOV 2'!$C$2:$L$55,10,FALSE)</f>
        <v>#N/A</v>
      </c>
      <c r="P55" s="343" t="e">
        <f>VLOOKUP(C55,'NOV 3'!$C$2:$L$55,10,FALSE)</f>
        <v>#N/A</v>
      </c>
      <c r="Q55" s="211"/>
      <c r="R55" s="320" t="e">
        <f t="shared" si="5"/>
        <v>#N/A</v>
      </c>
    </row>
  </sheetData>
  <sortState xmlns:xlrd2="http://schemas.microsoft.com/office/spreadsheetml/2017/richdata2" ref="A2:R23">
    <sortCondition descending="1" ref="M2:M23"/>
    <sortCondition ref="R2:R23"/>
    <sortCondition ref="H2:H23"/>
  </sortState>
  <printOptions gridLines="1"/>
  <pageMargins left="0.7" right="0.7" top="0.75" bottom="0.75" header="0.3" footer="0.3"/>
  <pageSetup scale="79" orientation="landscape" r:id="rId1"/>
  <headerFooter>
    <oddHeader>&amp;C&amp;K002060 Novice Average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5"/>
  <sheetViews>
    <sheetView zoomScaleNormal="100" workbookViewId="0">
      <pane ySplit="1" topLeftCell="A2" activePane="bottomLeft" state="frozen"/>
      <selection pane="bottomLeft" sqref="A1:L18"/>
    </sheetView>
  </sheetViews>
  <sheetFormatPr defaultRowHeight="13.8" x14ac:dyDescent="0.25"/>
  <cols>
    <col min="1" max="1" width="3.19921875" customWidth="1"/>
    <col min="2" max="2" width="18.09765625" customWidth="1"/>
    <col min="3" max="3" width="10.09765625" customWidth="1"/>
    <col min="4" max="4" width="9" style="106"/>
    <col min="5" max="5" width="9" style="37"/>
    <col min="6" max="6" width="9.69921875" style="37" customWidth="1"/>
    <col min="7" max="7" width="10.19921875" style="37" customWidth="1"/>
    <col min="8" max="8" width="10.3984375" style="37" customWidth="1"/>
    <col min="9" max="11" width="9.5" style="37" customWidth="1"/>
    <col min="12" max="12" width="10.5" style="112" customWidth="1"/>
  </cols>
  <sheetData>
    <row r="1" spans="1:12" s="5" customFormat="1" ht="14.4" x14ac:dyDescent="0.3">
      <c r="A1" s="194"/>
      <c r="B1" s="194" t="s">
        <v>0</v>
      </c>
      <c r="C1" s="196" t="s">
        <v>1</v>
      </c>
      <c r="D1" s="242" t="s">
        <v>2</v>
      </c>
      <c r="E1" s="347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308" t="s">
        <v>8</v>
      </c>
      <c r="L1" s="242" t="s">
        <v>9</v>
      </c>
    </row>
    <row r="2" spans="1:12" ht="14.4" x14ac:dyDescent="0.3">
      <c r="A2" s="194">
        <v>1</v>
      </c>
      <c r="B2" s="387" t="s">
        <v>67</v>
      </c>
      <c r="C2" s="387" t="s">
        <v>260</v>
      </c>
      <c r="D2" s="244">
        <v>4.5023148148148147E-4</v>
      </c>
      <c r="E2" s="348">
        <v>15</v>
      </c>
      <c r="F2" s="348">
        <v>15</v>
      </c>
      <c r="G2" s="348">
        <v>15</v>
      </c>
      <c r="H2" s="348">
        <v>15</v>
      </c>
      <c r="I2" s="348">
        <v>15</v>
      </c>
      <c r="J2" s="348">
        <v>15</v>
      </c>
      <c r="K2" s="345">
        <f t="shared" ref="K2:K18" si="0">SUM(E2:J2)</f>
        <v>90</v>
      </c>
      <c r="L2" s="244">
        <v>4.178240740740741E-3</v>
      </c>
    </row>
    <row r="3" spans="1:12" ht="14.4" x14ac:dyDescent="0.3">
      <c r="A3" s="194">
        <v>2</v>
      </c>
      <c r="B3" s="387" t="s">
        <v>239</v>
      </c>
      <c r="C3" s="393" t="s">
        <v>268</v>
      </c>
      <c r="D3" s="244">
        <v>5.7870370370370367E-4</v>
      </c>
      <c r="E3" s="348">
        <v>15</v>
      </c>
      <c r="F3" s="348">
        <v>15</v>
      </c>
      <c r="G3" s="348">
        <v>15</v>
      </c>
      <c r="H3" s="348">
        <v>15</v>
      </c>
      <c r="I3" s="348">
        <v>15</v>
      </c>
      <c r="J3" s="348">
        <v>5</v>
      </c>
      <c r="K3" s="345">
        <f t="shared" si="0"/>
        <v>80</v>
      </c>
      <c r="L3" s="244">
        <v>4.8611111111111112E-3</v>
      </c>
    </row>
    <row r="4" spans="1:12" ht="14.4" x14ac:dyDescent="0.3">
      <c r="A4" s="194">
        <v>3</v>
      </c>
      <c r="B4" s="387" t="s">
        <v>239</v>
      </c>
      <c r="C4" s="393" t="s">
        <v>66</v>
      </c>
      <c r="D4" s="244">
        <v>1.7245370370370372E-4</v>
      </c>
      <c r="E4" s="348">
        <v>15</v>
      </c>
      <c r="F4" s="348">
        <v>15</v>
      </c>
      <c r="G4" s="348">
        <v>15</v>
      </c>
      <c r="H4" s="348">
        <v>15</v>
      </c>
      <c r="I4" s="348">
        <v>15</v>
      </c>
      <c r="J4" s="348">
        <v>0</v>
      </c>
      <c r="K4" s="345">
        <f t="shared" si="0"/>
        <v>75</v>
      </c>
      <c r="L4" s="244">
        <v>4.8611111111111112E-3</v>
      </c>
    </row>
    <row r="5" spans="1:12" ht="14.4" x14ac:dyDescent="0.3">
      <c r="A5" s="194">
        <v>4</v>
      </c>
      <c r="B5" s="387" t="s">
        <v>67</v>
      </c>
      <c r="C5" s="387" t="s">
        <v>275</v>
      </c>
      <c r="D5" s="244">
        <v>3.5659722222222223E-4</v>
      </c>
      <c r="E5" s="348">
        <v>15</v>
      </c>
      <c r="F5" s="348">
        <v>15</v>
      </c>
      <c r="G5" s="348">
        <v>15</v>
      </c>
      <c r="H5" s="348">
        <v>15</v>
      </c>
      <c r="I5" s="348">
        <v>15</v>
      </c>
      <c r="J5" s="348">
        <v>0</v>
      </c>
      <c r="K5" s="345">
        <f t="shared" si="0"/>
        <v>75</v>
      </c>
      <c r="L5" s="244">
        <v>4.8611111111111112E-3</v>
      </c>
    </row>
    <row r="6" spans="1:12" ht="14.4" x14ac:dyDescent="0.3">
      <c r="A6" s="194">
        <v>5</v>
      </c>
      <c r="B6" s="387" t="s">
        <v>154</v>
      </c>
      <c r="C6" s="387" t="s">
        <v>263</v>
      </c>
      <c r="D6" s="244">
        <v>4.0520833333333332E-4</v>
      </c>
      <c r="E6" s="348">
        <v>15</v>
      </c>
      <c r="F6" s="348">
        <v>15</v>
      </c>
      <c r="G6" s="348">
        <v>15</v>
      </c>
      <c r="H6" s="348">
        <v>15</v>
      </c>
      <c r="I6" s="348">
        <v>15</v>
      </c>
      <c r="J6" s="348">
        <v>0</v>
      </c>
      <c r="K6" s="345">
        <f t="shared" si="0"/>
        <v>75</v>
      </c>
      <c r="L6" s="244">
        <v>4.8611111111111112E-3</v>
      </c>
    </row>
    <row r="7" spans="1:12" ht="14.4" x14ac:dyDescent="0.3">
      <c r="A7" s="194">
        <v>6</v>
      </c>
      <c r="B7" s="387" t="s">
        <v>264</v>
      </c>
      <c r="C7" s="387" t="s">
        <v>282</v>
      </c>
      <c r="D7" s="244">
        <v>4.5138888888888887E-4</v>
      </c>
      <c r="E7" s="348">
        <v>15</v>
      </c>
      <c r="F7" s="348">
        <v>15</v>
      </c>
      <c r="G7" s="348">
        <v>15</v>
      </c>
      <c r="H7" s="348">
        <v>15</v>
      </c>
      <c r="I7" s="348">
        <v>15</v>
      </c>
      <c r="J7" s="348">
        <v>0</v>
      </c>
      <c r="K7" s="345">
        <f t="shared" si="0"/>
        <v>75</v>
      </c>
      <c r="L7" s="244">
        <v>4.8611111111111112E-3</v>
      </c>
    </row>
    <row r="8" spans="1:12" ht="14.4" x14ac:dyDescent="0.3">
      <c r="A8" s="194">
        <v>7</v>
      </c>
      <c r="B8" s="387" t="s">
        <v>28</v>
      </c>
      <c r="C8" s="387" t="s">
        <v>169</v>
      </c>
      <c r="D8" s="391">
        <v>6.4733796296296295E-4</v>
      </c>
      <c r="E8" s="348">
        <v>15</v>
      </c>
      <c r="F8" s="348">
        <v>15</v>
      </c>
      <c r="G8" s="348">
        <v>15</v>
      </c>
      <c r="H8" s="348">
        <v>15</v>
      </c>
      <c r="I8" s="348">
        <v>15</v>
      </c>
      <c r="J8" s="348">
        <v>0</v>
      </c>
      <c r="K8" s="345">
        <f t="shared" si="0"/>
        <v>75</v>
      </c>
      <c r="L8" s="244">
        <v>4.8611111111111112E-3</v>
      </c>
    </row>
    <row r="9" spans="1:12" ht="14.4" x14ac:dyDescent="0.3">
      <c r="A9" s="194">
        <v>8</v>
      </c>
      <c r="B9" s="387" t="s">
        <v>272</v>
      </c>
      <c r="C9" s="387" t="s">
        <v>220</v>
      </c>
      <c r="D9" s="244">
        <v>8.6805555555555551E-4</v>
      </c>
      <c r="E9" s="348">
        <v>15</v>
      </c>
      <c r="F9" s="348">
        <v>15</v>
      </c>
      <c r="G9" s="348">
        <v>15</v>
      </c>
      <c r="H9" s="348">
        <v>15</v>
      </c>
      <c r="I9" s="348">
        <v>15</v>
      </c>
      <c r="J9" s="348">
        <v>0</v>
      </c>
      <c r="K9" s="345">
        <f t="shared" si="0"/>
        <v>75</v>
      </c>
      <c r="L9" s="244">
        <v>4.8611111111111112E-3</v>
      </c>
    </row>
    <row r="10" spans="1:12" ht="14.4" x14ac:dyDescent="0.3">
      <c r="A10" s="194">
        <v>9</v>
      </c>
      <c r="B10" s="387" t="s">
        <v>280</v>
      </c>
      <c r="C10" s="387" t="s">
        <v>305</v>
      </c>
      <c r="D10" s="244">
        <v>1.4930555555555556E-3</v>
      </c>
      <c r="E10" s="348">
        <v>15</v>
      </c>
      <c r="F10" s="348">
        <v>15</v>
      </c>
      <c r="G10" s="348">
        <v>15</v>
      </c>
      <c r="H10" s="348">
        <v>15</v>
      </c>
      <c r="I10" s="348">
        <v>15</v>
      </c>
      <c r="J10" s="348">
        <v>0</v>
      </c>
      <c r="K10" s="345">
        <f t="shared" si="0"/>
        <v>75</v>
      </c>
      <c r="L10" s="244">
        <v>4.8611111111111112E-3</v>
      </c>
    </row>
    <row r="11" spans="1:12" ht="14.4" x14ac:dyDescent="0.3">
      <c r="A11" s="194">
        <v>10</v>
      </c>
      <c r="B11" s="387" t="s">
        <v>280</v>
      </c>
      <c r="C11" s="387" t="s">
        <v>281</v>
      </c>
      <c r="D11" s="244">
        <v>8.4027777777777785E-2</v>
      </c>
      <c r="E11" s="348">
        <v>15</v>
      </c>
      <c r="F11" s="348">
        <v>15</v>
      </c>
      <c r="G11" s="348">
        <v>15</v>
      </c>
      <c r="H11" s="348">
        <v>15</v>
      </c>
      <c r="I11" s="348">
        <v>15</v>
      </c>
      <c r="J11" s="348">
        <v>0</v>
      </c>
      <c r="K11" s="345">
        <f t="shared" si="0"/>
        <v>75</v>
      </c>
      <c r="L11" s="244">
        <v>4.8611111111111112E-3</v>
      </c>
    </row>
    <row r="12" spans="1:12" ht="14.4" x14ac:dyDescent="0.3">
      <c r="A12" s="194">
        <v>11</v>
      </c>
      <c r="B12" s="387" t="s">
        <v>132</v>
      </c>
      <c r="C12" s="387" t="s">
        <v>274</v>
      </c>
      <c r="D12" s="244">
        <v>4.6296296296296298E-4</v>
      </c>
      <c r="E12" s="348">
        <v>15</v>
      </c>
      <c r="F12" s="348">
        <v>15</v>
      </c>
      <c r="G12" s="348">
        <v>15</v>
      </c>
      <c r="H12" s="348">
        <v>15</v>
      </c>
      <c r="I12" s="348">
        <v>0</v>
      </c>
      <c r="J12" s="348">
        <v>0</v>
      </c>
      <c r="K12" s="345">
        <f t="shared" si="0"/>
        <v>60</v>
      </c>
      <c r="L12" s="244">
        <v>4.8611111111111112E-3</v>
      </c>
    </row>
    <row r="13" spans="1:12" ht="14.4" x14ac:dyDescent="0.3">
      <c r="A13" s="194">
        <v>12</v>
      </c>
      <c r="B13" s="387" t="s">
        <v>132</v>
      </c>
      <c r="C13" s="387" t="s">
        <v>279</v>
      </c>
      <c r="D13" s="244">
        <v>6.9444444444444447E-4</v>
      </c>
      <c r="E13" s="348">
        <v>15</v>
      </c>
      <c r="F13" s="348">
        <v>15</v>
      </c>
      <c r="G13" s="348">
        <v>15</v>
      </c>
      <c r="H13" s="348">
        <v>15</v>
      </c>
      <c r="I13" s="348">
        <v>0</v>
      </c>
      <c r="J13" s="348">
        <v>0</v>
      </c>
      <c r="K13" s="345">
        <f t="shared" si="0"/>
        <v>60</v>
      </c>
      <c r="L13" s="244">
        <v>4.8611111111111112E-3</v>
      </c>
    </row>
    <row r="14" spans="1:12" ht="14.4" x14ac:dyDescent="0.3">
      <c r="A14" s="194">
        <v>13</v>
      </c>
      <c r="B14" s="387" t="s">
        <v>306</v>
      </c>
      <c r="C14" s="387" t="s">
        <v>63</v>
      </c>
      <c r="D14" s="244">
        <v>2.7546296296296294E-3</v>
      </c>
      <c r="E14" s="348">
        <v>15</v>
      </c>
      <c r="F14" s="348">
        <v>15</v>
      </c>
      <c r="G14" s="348">
        <v>0</v>
      </c>
      <c r="H14" s="348">
        <v>0</v>
      </c>
      <c r="I14" s="348">
        <v>0</v>
      </c>
      <c r="J14" s="348">
        <v>0</v>
      </c>
      <c r="K14" s="345">
        <f t="shared" si="0"/>
        <v>30</v>
      </c>
      <c r="L14" s="244">
        <v>4.8611111111111112E-3</v>
      </c>
    </row>
    <row r="15" spans="1:12" ht="14.4" x14ac:dyDescent="0.3">
      <c r="A15" s="194">
        <v>14</v>
      </c>
      <c r="B15" s="387" t="s">
        <v>272</v>
      </c>
      <c r="C15" s="387" t="s">
        <v>248</v>
      </c>
      <c r="D15" s="244">
        <v>1.0648148148148149E-3</v>
      </c>
      <c r="E15" s="348">
        <v>15</v>
      </c>
      <c r="F15" s="348">
        <v>0</v>
      </c>
      <c r="G15" s="348">
        <v>0</v>
      </c>
      <c r="H15" s="348">
        <v>0</v>
      </c>
      <c r="I15" s="348">
        <v>0</v>
      </c>
      <c r="J15" s="348">
        <v>0</v>
      </c>
      <c r="K15" s="345">
        <f t="shared" si="0"/>
        <v>15</v>
      </c>
      <c r="L15" s="244">
        <v>4.8611111111111112E-3</v>
      </c>
    </row>
    <row r="16" spans="1:12" ht="14.4" x14ac:dyDescent="0.3">
      <c r="A16" s="194">
        <v>15</v>
      </c>
      <c r="B16" s="387" t="s">
        <v>239</v>
      </c>
      <c r="C16" s="387" t="s">
        <v>240</v>
      </c>
      <c r="D16" s="244">
        <v>1.3888888888888889E-3</v>
      </c>
      <c r="E16" s="348">
        <v>15</v>
      </c>
      <c r="F16" s="348">
        <v>0</v>
      </c>
      <c r="G16" s="348">
        <v>0</v>
      </c>
      <c r="H16" s="348">
        <v>0</v>
      </c>
      <c r="I16" s="348">
        <v>0</v>
      </c>
      <c r="J16" s="348">
        <v>0</v>
      </c>
      <c r="K16" s="345">
        <f t="shared" si="0"/>
        <v>15</v>
      </c>
      <c r="L16" s="244">
        <v>4.8611111111111112E-3</v>
      </c>
    </row>
    <row r="17" spans="1:12" ht="14.4" x14ac:dyDescent="0.3">
      <c r="A17" s="194">
        <v>16</v>
      </c>
      <c r="B17" s="387" t="s">
        <v>276</v>
      </c>
      <c r="C17" s="387" t="s">
        <v>255</v>
      </c>
      <c r="D17" s="244">
        <v>3.4837962962962965E-3</v>
      </c>
      <c r="E17" s="348">
        <v>15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5">
        <f t="shared" si="0"/>
        <v>15</v>
      </c>
      <c r="L17" s="244">
        <v>4.8611111111111112E-3</v>
      </c>
    </row>
    <row r="18" spans="1:12" ht="14.4" x14ac:dyDescent="0.3">
      <c r="A18" s="194">
        <v>17</v>
      </c>
      <c r="B18" s="387" t="s">
        <v>277</v>
      </c>
      <c r="C18" s="387" t="s">
        <v>278</v>
      </c>
      <c r="D18" s="244">
        <v>4.8611111111111112E-3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345">
        <f t="shared" si="0"/>
        <v>0</v>
      </c>
      <c r="L18" s="244">
        <v>4.8611111111111112E-3</v>
      </c>
    </row>
    <row r="19" spans="1:12" ht="14.4" x14ac:dyDescent="0.3">
      <c r="A19" s="194">
        <v>18</v>
      </c>
      <c r="B19" s="387"/>
      <c r="C19" s="389"/>
      <c r="D19" s="244"/>
      <c r="E19" s="348"/>
      <c r="F19" s="348"/>
      <c r="G19" s="348"/>
      <c r="H19" s="348"/>
      <c r="I19" s="348"/>
      <c r="J19" s="348"/>
      <c r="K19" s="345">
        <f t="shared" ref="K19:K54" si="1">SUM(E19:J19)</f>
        <v>0</v>
      </c>
      <c r="L19" s="244"/>
    </row>
    <row r="20" spans="1:12" ht="14.4" x14ac:dyDescent="0.3">
      <c r="A20" s="194">
        <v>19</v>
      </c>
      <c r="B20" s="243"/>
      <c r="C20" s="243"/>
      <c r="D20" s="244"/>
      <c r="E20" s="348"/>
      <c r="F20" s="348"/>
      <c r="G20" s="348"/>
      <c r="H20" s="348"/>
      <c r="I20" s="348"/>
      <c r="J20" s="348"/>
      <c r="K20" s="345">
        <f t="shared" si="1"/>
        <v>0</v>
      </c>
      <c r="L20" s="244"/>
    </row>
    <row r="21" spans="1:12" ht="14.4" x14ac:dyDescent="0.3">
      <c r="A21" s="194">
        <v>20</v>
      </c>
      <c r="B21" s="243"/>
      <c r="C21" s="243"/>
      <c r="D21" s="244"/>
      <c r="E21" s="348"/>
      <c r="F21" s="348"/>
      <c r="G21" s="348"/>
      <c r="H21" s="348"/>
      <c r="I21" s="348"/>
      <c r="J21" s="348"/>
      <c r="K21" s="345">
        <f t="shared" si="1"/>
        <v>0</v>
      </c>
      <c r="L21" s="244"/>
    </row>
    <row r="22" spans="1:12" ht="14.4" x14ac:dyDescent="0.3">
      <c r="A22" s="194">
        <v>21</v>
      </c>
      <c r="B22" s="243"/>
      <c r="C22" s="243"/>
      <c r="D22" s="244"/>
      <c r="E22" s="348"/>
      <c r="F22" s="348"/>
      <c r="G22" s="348"/>
      <c r="H22" s="348"/>
      <c r="I22" s="348"/>
      <c r="J22" s="348"/>
      <c r="K22" s="345">
        <f t="shared" si="1"/>
        <v>0</v>
      </c>
      <c r="L22" s="244"/>
    </row>
    <row r="23" spans="1:12" ht="14.4" x14ac:dyDescent="0.3">
      <c r="A23" s="194">
        <v>22</v>
      </c>
      <c r="B23" s="243"/>
      <c r="C23" s="243"/>
      <c r="D23" s="244"/>
      <c r="E23" s="348"/>
      <c r="F23" s="348"/>
      <c r="G23" s="348"/>
      <c r="H23" s="348"/>
      <c r="I23" s="348"/>
      <c r="J23" s="348"/>
      <c r="K23" s="345">
        <f t="shared" si="1"/>
        <v>0</v>
      </c>
      <c r="L23" s="244"/>
    </row>
    <row r="24" spans="1:12" ht="14.4" x14ac:dyDescent="0.3">
      <c r="A24" s="194">
        <v>23</v>
      </c>
      <c r="B24" s="243"/>
      <c r="C24" s="243"/>
      <c r="D24" s="244"/>
      <c r="E24" s="348"/>
      <c r="F24" s="348"/>
      <c r="G24" s="348"/>
      <c r="H24" s="348"/>
      <c r="I24" s="348"/>
      <c r="J24" s="348"/>
      <c r="K24" s="345">
        <f t="shared" si="1"/>
        <v>0</v>
      </c>
      <c r="L24" s="244"/>
    </row>
    <row r="25" spans="1:12" ht="14.4" x14ac:dyDescent="0.3">
      <c r="A25" s="194">
        <v>24</v>
      </c>
      <c r="B25" s="243"/>
      <c r="C25" s="243"/>
      <c r="D25" s="244"/>
      <c r="E25" s="348"/>
      <c r="F25" s="348"/>
      <c r="G25" s="348"/>
      <c r="H25" s="348"/>
      <c r="I25" s="348"/>
      <c r="J25" s="348"/>
      <c r="K25" s="345">
        <f t="shared" si="1"/>
        <v>0</v>
      </c>
      <c r="L25" s="244"/>
    </row>
    <row r="26" spans="1:12" ht="14.4" x14ac:dyDescent="0.3">
      <c r="A26" s="194">
        <v>25</v>
      </c>
      <c r="B26" s="243"/>
      <c r="C26" s="243"/>
      <c r="D26" s="244"/>
      <c r="E26" s="348"/>
      <c r="F26" s="348"/>
      <c r="G26" s="348"/>
      <c r="H26" s="348"/>
      <c r="I26" s="348"/>
      <c r="J26" s="348"/>
      <c r="K26" s="345">
        <f t="shared" si="1"/>
        <v>0</v>
      </c>
      <c r="L26" s="244"/>
    </row>
    <row r="27" spans="1:12" ht="14.4" x14ac:dyDescent="0.3">
      <c r="A27" s="194">
        <v>26</v>
      </c>
      <c r="B27" s="243"/>
      <c r="C27" s="243"/>
      <c r="D27" s="244"/>
      <c r="E27" s="348"/>
      <c r="F27" s="348"/>
      <c r="G27" s="348"/>
      <c r="H27" s="348"/>
      <c r="I27" s="348"/>
      <c r="J27" s="348"/>
      <c r="K27" s="345">
        <f t="shared" si="1"/>
        <v>0</v>
      </c>
      <c r="L27" s="244"/>
    </row>
    <row r="28" spans="1:12" ht="14.4" x14ac:dyDescent="0.3">
      <c r="A28" s="194">
        <v>27</v>
      </c>
      <c r="B28" s="243"/>
      <c r="C28" s="243"/>
      <c r="D28" s="244"/>
      <c r="E28" s="348"/>
      <c r="F28" s="348"/>
      <c r="G28" s="348"/>
      <c r="H28" s="348"/>
      <c r="I28" s="348"/>
      <c r="J28" s="348"/>
      <c r="K28" s="345">
        <f t="shared" si="1"/>
        <v>0</v>
      </c>
      <c r="L28" s="244"/>
    </row>
    <row r="29" spans="1:12" ht="14.4" x14ac:dyDescent="0.3">
      <c r="A29" s="194">
        <v>28</v>
      </c>
      <c r="B29" s="243"/>
      <c r="C29" s="243"/>
      <c r="D29" s="244"/>
      <c r="E29" s="348"/>
      <c r="F29" s="348"/>
      <c r="G29" s="348"/>
      <c r="H29" s="348"/>
      <c r="I29" s="348"/>
      <c r="J29" s="348"/>
      <c r="K29" s="345">
        <f t="shared" si="1"/>
        <v>0</v>
      </c>
      <c r="L29" s="244"/>
    </row>
    <row r="30" spans="1:12" ht="14.4" x14ac:dyDescent="0.3">
      <c r="A30" s="194">
        <v>29</v>
      </c>
      <c r="B30" s="243"/>
      <c r="C30" s="243"/>
      <c r="D30" s="244"/>
      <c r="E30" s="348"/>
      <c r="F30" s="348"/>
      <c r="G30" s="348"/>
      <c r="H30" s="348"/>
      <c r="I30" s="348"/>
      <c r="J30" s="348"/>
      <c r="K30" s="345">
        <f t="shared" si="1"/>
        <v>0</v>
      </c>
      <c r="L30" s="244"/>
    </row>
    <row r="31" spans="1:12" ht="14.4" x14ac:dyDescent="0.3">
      <c r="A31" s="194">
        <v>30</v>
      </c>
      <c r="B31" s="243"/>
      <c r="C31" s="243"/>
      <c r="D31" s="244"/>
      <c r="E31" s="348"/>
      <c r="F31" s="348"/>
      <c r="G31" s="348"/>
      <c r="H31" s="348"/>
      <c r="I31" s="348"/>
      <c r="J31" s="348"/>
      <c r="K31" s="345">
        <f t="shared" si="1"/>
        <v>0</v>
      </c>
      <c r="L31" s="244"/>
    </row>
    <row r="32" spans="1:12" ht="14.4" x14ac:dyDescent="0.3">
      <c r="A32" s="194">
        <v>31</v>
      </c>
      <c r="B32" s="243"/>
      <c r="C32" s="243"/>
      <c r="D32" s="244"/>
      <c r="E32" s="348"/>
      <c r="F32" s="348"/>
      <c r="G32" s="348"/>
      <c r="H32" s="348"/>
      <c r="I32" s="348"/>
      <c r="J32" s="348"/>
      <c r="K32" s="345">
        <f t="shared" si="1"/>
        <v>0</v>
      </c>
      <c r="L32" s="244"/>
    </row>
    <row r="33" spans="1:12" ht="14.4" x14ac:dyDescent="0.3">
      <c r="A33" s="194">
        <v>32</v>
      </c>
      <c r="B33" s="243"/>
      <c r="C33" s="243"/>
      <c r="D33" s="244"/>
      <c r="E33" s="348"/>
      <c r="F33" s="348"/>
      <c r="G33" s="348"/>
      <c r="H33" s="348"/>
      <c r="I33" s="348"/>
      <c r="J33" s="348"/>
      <c r="K33" s="345">
        <f t="shared" si="1"/>
        <v>0</v>
      </c>
      <c r="L33" s="244"/>
    </row>
    <row r="34" spans="1:12" ht="14.4" x14ac:dyDescent="0.3">
      <c r="A34" s="194">
        <v>33</v>
      </c>
      <c r="B34" s="243"/>
      <c r="C34" s="243"/>
      <c r="D34" s="244"/>
      <c r="E34" s="348"/>
      <c r="F34" s="348"/>
      <c r="G34" s="348"/>
      <c r="H34" s="348"/>
      <c r="I34" s="348"/>
      <c r="J34" s="348"/>
      <c r="K34" s="345">
        <f t="shared" si="1"/>
        <v>0</v>
      </c>
      <c r="L34" s="244"/>
    </row>
    <row r="35" spans="1:12" ht="14.4" x14ac:dyDescent="0.3">
      <c r="A35" s="194">
        <v>34</v>
      </c>
      <c r="B35" s="172"/>
      <c r="C35" s="172"/>
      <c r="D35" s="244"/>
      <c r="E35" s="348"/>
      <c r="F35" s="348"/>
      <c r="G35" s="348"/>
      <c r="H35" s="348"/>
      <c r="I35" s="348"/>
      <c r="J35" s="348"/>
      <c r="K35" s="345">
        <f t="shared" si="1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348"/>
      <c r="F36" s="348"/>
      <c r="G36" s="348"/>
      <c r="H36" s="348"/>
      <c r="I36" s="348"/>
      <c r="J36" s="348"/>
      <c r="K36" s="345">
        <f t="shared" si="1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348"/>
      <c r="F37" s="348"/>
      <c r="G37" s="348"/>
      <c r="H37" s="348"/>
      <c r="I37" s="348"/>
      <c r="J37" s="348"/>
      <c r="K37" s="345">
        <f t="shared" si="1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348"/>
      <c r="F38" s="348"/>
      <c r="G38" s="348"/>
      <c r="H38" s="348"/>
      <c r="I38" s="348"/>
      <c r="J38" s="348"/>
      <c r="K38" s="345">
        <f t="shared" si="1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348"/>
      <c r="F39" s="348"/>
      <c r="G39" s="348"/>
      <c r="H39" s="348"/>
      <c r="I39" s="348"/>
      <c r="J39" s="348"/>
      <c r="K39" s="345">
        <f t="shared" si="1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348"/>
      <c r="F40" s="348"/>
      <c r="G40" s="348"/>
      <c r="H40" s="348"/>
      <c r="I40" s="348"/>
      <c r="J40" s="348"/>
      <c r="K40" s="345">
        <f t="shared" si="1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348"/>
      <c r="F41" s="348"/>
      <c r="G41" s="348"/>
      <c r="H41" s="348"/>
      <c r="I41" s="348"/>
      <c r="J41" s="348"/>
      <c r="K41" s="345">
        <f t="shared" si="1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348"/>
      <c r="F42" s="348"/>
      <c r="G42" s="348"/>
      <c r="H42" s="348"/>
      <c r="I42" s="348"/>
      <c r="J42" s="348"/>
      <c r="K42" s="345">
        <f t="shared" si="1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348"/>
      <c r="F43" s="348"/>
      <c r="G43" s="348"/>
      <c r="H43" s="348"/>
      <c r="I43" s="348"/>
      <c r="J43" s="348"/>
      <c r="K43" s="345">
        <f t="shared" si="1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348"/>
      <c r="F44" s="348"/>
      <c r="G44" s="348"/>
      <c r="H44" s="348"/>
      <c r="I44" s="348"/>
      <c r="J44" s="348"/>
      <c r="K44" s="345">
        <f t="shared" si="1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348"/>
      <c r="F45" s="348"/>
      <c r="G45" s="348"/>
      <c r="H45" s="348"/>
      <c r="I45" s="348"/>
      <c r="J45" s="348"/>
      <c r="K45" s="345">
        <f t="shared" si="1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348"/>
      <c r="F46" s="348"/>
      <c r="G46" s="348"/>
      <c r="H46" s="348"/>
      <c r="I46" s="348"/>
      <c r="J46" s="348"/>
      <c r="K46" s="345">
        <f t="shared" si="1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348"/>
      <c r="F47" s="348"/>
      <c r="G47" s="348"/>
      <c r="H47" s="348"/>
      <c r="I47" s="348"/>
      <c r="J47" s="348"/>
      <c r="K47" s="345">
        <f t="shared" si="1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348"/>
      <c r="F48" s="348"/>
      <c r="G48" s="348"/>
      <c r="H48" s="348"/>
      <c r="I48" s="348"/>
      <c r="J48" s="348"/>
      <c r="K48" s="345">
        <f t="shared" si="1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348"/>
      <c r="F49" s="348"/>
      <c r="G49" s="348"/>
      <c r="H49" s="348"/>
      <c r="I49" s="348"/>
      <c r="J49" s="348"/>
      <c r="K49" s="345">
        <f t="shared" si="1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348"/>
      <c r="F50" s="348"/>
      <c r="G50" s="348"/>
      <c r="H50" s="348"/>
      <c r="I50" s="348"/>
      <c r="J50" s="348"/>
      <c r="K50" s="345">
        <f t="shared" si="1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348"/>
      <c r="F51" s="348"/>
      <c r="G51" s="348"/>
      <c r="H51" s="348"/>
      <c r="I51" s="348"/>
      <c r="J51" s="348"/>
      <c r="K51" s="345">
        <f t="shared" si="1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348"/>
      <c r="F52" s="348"/>
      <c r="G52" s="348"/>
      <c r="H52" s="348"/>
      <c r="I52" s="348"/>
      <c r="J52" s="348"/>
      <c r="K52" s="345">
        <f t="shared" si="1"/>
        <v>0</v>
      </c>
      <c r="L52" s="244"/>
    </row>
    <row r="53" spans="1:12" ht="14.4" x14ac:dyDescent="0.3">
      <c r="A53" s="194">
        <v>52</v>
      </c>
      <c r="B53" s="172"/>
      <c r="C53" s="172"/>
      <c r="D53" s="244"/>
      <c r="E53" s="348"/>
      <c r="F53" s="348"/>
      <c r="G53" s="348"/>
      <c r="H53" s="348"/>
      <c r="I53" s="348"/>
      <c r="J53" s="348"/>
      <c r="K53" s="345">
        <f t="shared" si="1"/>
        <v>0</v>
      </c>
      <c r="L53" s="244"/>
    </row>
    <row r="54" spans="1:12" ht="14.4" x14ac:dyDescent="0.3">
      <c r="A54" s="194">
        <v>53</v>
      </c>
      <c r="B54" s="172"/>
      <c r="C54" s="172"/>
      <c r="D54" s="244"/>
      <c r="E54" s="348"/>
      <c r="F54" s="348"/>
      <c r="G54" s="348"/>
      <c r="H54" s="348"/>
      <c r="I54" s="348"/>
      <c r="J54" s="348"/>
      <c r="K54" s="345">
        <f t="shared" si="1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349"/>
      <c r="F55" s="349"/>
      <c r="G55" s="349"/>
      <c r="H55" s="349"/>
      <c r="I55" s="349"/>
      <c r="J55" s="349"/>
      <c r="K55" s="346">
        <f>SUM(E55:J55)</f>
        <v>0</v>
      </c>
      <c r="L55" s="251"/>
    </row>
  </sheetData>
  <sortState xmlns:xlrd2="http://schemas.microsoft.com/office/spreadsheetml/2017/richdata2" ref="A2:L18">
    <sortCondition descending="1" ref="K2:K18"/>
    <sortCondition ref="L2:L18"/>
    <sortCondition ref="D2:D18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&amp;CRanch Day 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L55"/>
  <sheetViews>
    <sheetView zoomScaleNormal="100" workbookViewId="0">
      <pane ySplit="1" topLeftCell="A2" activePane="bottomLeft" state="frozen"/>
      <selection pane="bottomLeft" sqref="A1:L18"/>
    </sheetView>
  </sheetViews>
  <sheetFormatPr defaultColWidth="8.69921875" defaultRowHeight="13.8" x14ac:dyDescent="0.25"/>
  <cols>
    <col min="1" max="1" width="3.19921875" style="12" customWidth="1"/>
    <col min="2" max="2" width="26.3984375" style="12" customWidth="1"/>
    <col min="3" max="3" width="12" style="12" customWidth="1"/>
    <col min="4" max="4" width="9" style="112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2" customWidth="1"/>
    <col min="13" max="16384" width="8.69921875" style="12"/>
  </cols>
  <sheetData>
    <row r="1" spans="1:12" s="108" customFormat="1" ht="14.4" x14ac:dyDescent="0.3">
      <c r="A1" s="194"/>
      <c r="B1" s="194" t="s">
        <v>0</v>
      </c>
      <c r="C1" s="196" t="s">
        <v>1</v>
      </c>
      <c r="D1" s="242" t="s">
        <v>2</v>
      </c>
      <c r="E1" s="347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197" t="s">
        <v>8</v>
      </c>
      <c r="L1" s="242" t="s">
        <v>9</v>
      </c>
    </row>
    <row r="2" spans="1:12" ht="14.4" x14ac:dyDescent="0.3">
      <c r="A2" s="194">
        <v>1</v>
      </c>
      <c r="B2" s="243" t="s">
        <v>154</v>
      </c>
      <c r="C2" s="243" t="s">
        <v>263</v>
      </c>
      <c r="D2" s="391">
        <v>4.3981481481481481E-4</v>
      </c>
      <c r="E2" s="348">
        <v>15</v>
      </c>
      <c r="F2" s="348">
        <v>15</v>
      </c>
      <c r="G2" s="348">
        <v>15</v>
      </c>
      <c r="H2" s="348">
        <v>15</v>
      </c>
      <c r="I2" s="348">
        <v>15</v>
      </c>
      <c r="J2" s="348">
        <v>15</v>
      </c>
      <c r="K2" s="345">
        <f t="shared" ref="K2:K33" si="0">SUM(E2:J2)</f>
        <v>90</v>
      </c>
      <c r="L2" s="391">
        <v>1.8749999999999999E-3</v>
      </c>
    </row>
    <row r="3" spans="1:12" ht="14.4" x14ac:dyDescent="0.3">
      <c r="A3" s="194">
        <v>2</v>
      </c>
      <c r="B3" s="243" t="s">
        <v>132</v>
      </c>
      <c r="C3" s="243" t="s">
        <v>274</v>
      </c>
      <c r="D3" s="244">
        <v>4.2824074074074075E-4</v>
      </c>
      <c r="E3" s="348">
        <v>15</v>
      </c>
      <c r="F3" s="348">
        <v>15</v>
      </c>
      <c r="G3" s="348">
        <v>15</v>
      </c>
      <c r="H3" s="348">
        <v>15</v>
      </c>
      <c r="I3" s="348">
        <v>15</v>
      </c>
      <c r="J3" s="348">
        <v>15</v>
      </c>
      <c r="K3" s="345">
        <f t="shared" si="0"/>
        <v>90</v>
      </c>
      <c r="L3" s="244">
        <v>2.4421296296296296E-3</v>
      </c>
    </row>
    <row r="4" spans="1:12" ht="14.4" x14ac:dyDescent="0.3">
      <c r="A4" s="194">
        <v>3</v>
      </c>
      <c r="B4" s="243" t="s">
        <v>239</v>
      </c>
      <c r="C4" s="243" t="s">
        <v>268</v>
      </c>
      <c r="D4" s="391">
        <v>4.2824074074074075E-4</v>
      </c>
      <c r="E4" s="348">
        <v>15</v>
      </c>
      <c r="F4" s="348">
        <v>15</v>
      </c>
      <c r="G4" s="348">
        <v>15</v>
      </c>
      <c r="H4" s="348">
        <v>15</v>
      </c>
      <c r="I4" s="348">
        <v>15</v>
      </c>
      <c r="J4" s="348">
        <v>15</v>
      </c>
      <c r="K4" s="345">
        <f t="shared" si="0"/>
        <v>90</v>
      </c>
      <c r="L4" s="244">
        <v>2.4537037037037036E-3</v>
      </c>
    </row>
    <row r="5" spans="1:12" ht="14.4" x14ac:dyDescent="0.3">
      <c r="A5" s="194">
        <v>4</v>
      </c>
      <c r="B5" s="243" t="s">
        <v>67</v>
      </c>
      <c r="C5" s="390" t="s">
        <v>260</v>
      </c>
      <c r="D5" s="244">
        <v>6.018518518518519E-4</v>
      </c>
      <c r="E5" s="348">
        <v>15</v>
      </c>
      <c r="F5" s="348">
        <v>15</v>
      </c>
      <c r="G5" s="348">
        <v>15</v>
      </c>
      <c r="H5" s="348">
        <v>15</v>
      </c>
      <c r="I5" s="348">
        <v>15</v>
      </c>
      <c r="J5" s="348">
        <v>15</v>
      </c>
      <c r="K5" s="345">
        <f t="shared" si="0"/>
        <v>90</v>
      </c>
      <c r="L5" s="244">
        <v>2.9629629629629628E-3</v>
      </c>
    </row>
    <row r="6" spans="1:12" ht="14.4" x14ac:dyDescent="0.3">
      <c r="A6" s="194">
        <v>5</v>
      </c>
      <c r="B6" s="243" t="s">
        <v>264</v>
      </c>
      <c r="C6" s="243" t="s">
        <v>282</v>
      </c>
      <c r="D6" s="244">
        <v>9.3749999999999997E-4</v>
      </c>
      <c r="E6" s="348">
        <v>15</v>
      </c>
      <c r="F6" s="348">
        <v>15</v>
      </c>
      <c r="G6" s="348">
        <v>15</v>
      </c>
      <c r="H6" s="348">
        <v>15</v>
      </c>
      <c r="I6" s="348">
        <v>15</v>
      </c>
      <c r="J6" s="348">
        <v>15</v>
      </c>
      <c r="K6" s="345">
        <f t="shared" si="0"/>
        <v>90</v>
      </c>
      <c r="L6" s="244">
        <v>3.1712962962962962E-3</v>
      </c>
    </row>
    <row r="7" spans="1:12" ht="14.4" x14ac:dyDescent="0.3">
      <c r="A7" s="194">
        <v>6</v>
      </c>
      <c r="B7" s="243" t="s">
        <v>239</v>
      </c>
      <c r="C7" s="243" t="s">
        <v>273</v>
      </c>
      <c r="D7" s="244">
        <v>4.3981481481481481E-4</v>
      </c>
      <c r="E7" s="348">
        <v>15</v>
      </c>
      <c r="F7" s="348">
        <v>15</v>
      </c>
      <c r="G7" s="348">
        <v>15</v>
      </c>
      <c r="H7" s="348">
        <v>15</v>
      </c>
      <c r="I7" s="348">
        <v>15</v>
      </c>
      <c r="J7" s="348">
        <v>15</v>
      </c>
      <c r="K7" s="345">
        <f t="shared" si="0"/>
        <v>90</v>
      </c>
      <c r="L7" s="244">
        <v>3.2986111111111111E-3</v>
      </c>
    </row>
    <row r="8" spans="1:12" ht="14.4" x14ac:dyDescent="0.3">
      <c r="A8" s="194">
        <v>7</v>
      </c>
      <c r="B8" s="243" t="s">
        <v>239</v>
      </c>
      <c r="C8" s="243" t="s">
        <v>240</v>
      </c>
      <c r="D8" s="391">
        <v>6.3657407407407413E-4</v>
      </c>
      <c r="E8" s="348">
        <v>15</v>
      </c>
      <c r="F8" s="348">
        <v>15</v>
      </c>
      <c r="G8" s="348">
        <v>15</v>
      </c>
      <c r="H8" s="348">
        <v>15</v>
      </c>
      <c r="I8" s="348">
        <v>15</v>
      </c>
      <c r="J8" s="348">
        <v>15</v>
      </c>
      <c r="K8" s="345">
        <f t="shared" si="0"/>
        <v>90</v>
      </c>
      <c r="L8" s="391">
        <v>3.6805555555555554E-3</v>
      </c>
    </row>
    <row r="9" spans="1:12" ht="14.4" x14ac:dyDescent="0.3">
      <c r="A9" s="194">
        <v>8</v>
      </c>
      <c r="B9" s="243" t="s">
        <v>28</v>
      </c>
      <c r="C9" s="243" t="s">
        <v>169</v>
      </c>
      <c r="D9" s="244">
        <v>3.8194444444444446E-4</v>
      </c>
      <c r="E9" s="348">
        <v>15</v>
      </c>
      <c r="F9" s="348">
        <v>15</v>
      </c>
      <c r="G9" s="348">
        <v>15</v>
      </c>
      <c r="H9" s="348">
        <v>15</v>
      </c>
      <c r="I9" s="348">
        <v>15</v>
      </c>
      <c r="J9" s="348">
        <v>0</v>
      </c>
      <c r="K9" s="345">
        <f t="shared" si="0"/>
        <v>75</v>
      </c>
      <c r="L9" s="391">
        <v>4.1666666666666666E-3</v>
      </c>
    </row>
    <row r="10" spans="1:12" ht="14.4" x14ac:dyDescent="0.3">
      <c r="A10" s="194">
        <v>9</v>
      </c>
      <c r="B10" s="243" t="s">
        <v>272</v>
      </c>
      <c r="C10" s="243" t="s">
        <v>220</v>
      </c>
      <c r="D10" s="391">
        <v>4.6296296296296298E-4</v>
      </c>
      <c r="E10" s="348">
        <v>15</v>
      </c>
      <c r="F10" s="348">
        <v>15</v>
      </c>
      <c r="G10" s="348">
        <v>15</v>
      </c>
      <c r="H10" s="348">
        <v>15</v>
      </c>
      <c r="I10" s="348">
        <v>15</v>
      </c>
      <c r="J10" s="348">
        <v>0</v>
      </c>
      <c r="K10" s="345">
        <f t="shared" si="0"/>
        <v>75</v>
      </c>
      <c r="L10" s="391">
        <v>4.1666666666666666E-3</v>
      </c>
    </row>
    <row r="11" spans="1:12" ht="14.4" x14ac:dyDescent="0.3">
      <c r="A11" s="194">
        <v>10</v>
      </c>
      <c r="B11" s="243" t="s">
        <v>67</v>
      </c>
      <c r="C11" s="243" t="s">
        <v>275</v>
      </c>
      <c r="D11" s="244">
        <v>5.3240740740740744E-4</v>
      </c>
      <c r="E11" s="348">
        <v>15</v>
      </c>
      <c r="F11" s="348">
        <v>15</v>
      </c>
      <c r="G11" s="348">
        <v>15</v>
      </c>
      <c r="H11" s="348">
        <v>15</v>
      </c>
      <c r="I11" s="348">
        <v>15</v>
      </c>
      <c r="J11" s="348">
        <v>0</v>
      </c>
      <c r="K11" s="345">
        <f t="shared" si="0"/>
        <v>75</v>
      </c>
      <c r="L11" s="244">
        <v>4.1666666666666666E-3</v>
      </c>
    </row>
    <row r="12" spans="1:12" ht="14.4" x14ac:dyDescent="0.3">
      <c r="A12" s="194">
        <v>11</v>
      </c>
      <c r="B12" s="243" t="s">
        <v>272</v>
      </c>
      <c r="C12" s="243" t="s">
        <v>248</v>
      </c>
      <c r="D12" s="244">
        <v>9.2592592592592596E-4</v>
      </c>
      <c r="E12" s="348">
        <v>15</v>
      </c>
      <c r="F12" s="348">
        <v>15</v>
      </c>
      <c r="G12" s="348">
        <v>15</v>
      </c>
      <c r="H12" s="348">
        <v>15</v>
      </c>
      <c r="I12" s="348">
        <v>15</v>
      </c>
      <c r="J12" s="348">
        <v>0</v>
      </c>
      <c r="K12" s="345">
        <f t="shared" si="0"/>
        <v>75</v>
      </c>
      <c r="L12" s="244">
        <v>4.1666666666666666E-3</v>
      </c>
    </row>
    <row r="13" spans="1:12" ht="14.4" x14ac:dyDescent="0.3">
      <c r="A13" s="194">
        <v>12</v>
      </c>
      <c r="B13" s="243" t="s">
        <v>280</v>
      </c>
      <c r="C13" s="243" t="s">
        <v>281</v>
      </c>
      <c r="D13" s="244">
        <v>5.5555555555555556E-4</v>
      </c>
      <c r="E13" s="348">
        <v>15</v>
      </c>
      <c r="F13" s="348">
        <v>15</v>
      </c>
      <c r="G13" s="348">
        <v>15</v>
      </c>
      <c r="H13" s="348">
        <v>15</v>
      </c>
      <c r="I13" s="348">
        <v>0</v>
      </c>
      <c r="J13" s="348">
        <v>0</v>
      </c>
      <c r="K13" s="345">
        <f t="shared" si="0"/>
        <v>60</v>
      </c>
      <c r="L13" s="391">
        <v>4.1666666666666666E-3</v>
      </c>
    </row>
    <row r="14" spans="1:12" ht="14.4" x14ac:dyDescent="0.3">
      <c r="A14" s="194">
        <v>13</v>
      </c>
      <c r="B14" s="243" t="s">
        <v>276</v>
      </c>
      <c r="C14" s="243" t="s">
        <v>255</v>
      </c>
      <c r="D14" s="391">
        <v>3.1712962962962962E-3</v>
      </c>
      <c r="E14" s="348">
        <v>15</v>
      </c>
      <c r="F14" s="348">
        <v>15</v>
      </c>
      <c r="G14" s="348">
        <v>15</v>
      </c>
      <c r="H14" s="348">
        <v>10</v>
      </c>
      <c r="I14" s="348">
        <v>0</v>
      </c>
      <c r="J14" s="348">
        <v>0</v>
      </c>
      <c r="K14" s="345">
        <f t="shared" si="0"/>
        <v>55</v>
      </c>
      <c r="L14" s="244">
        <v>4.1666666666666666E-3</v>
      </c>
    </row>
    <row r="15" spans="1:12" ht="14.4" x14ac:dyDescent="0.3">
      <c r="A15" s="194">
        <v>14</v>
      </c>
      <c r="B15" s="243" t="s">
        <v>132</v>
      </c>
      <c r="C15" s="243" t="s">
        <v>279</v>
      </c>
      <c r="D15" s="244">
        <v>9.9537037037037042E-4</v>
      </c>
      <c r="E15" s="348">
        <v>15</v>
      </c>
      <c r="F15" s="348">
        <v>15</v>
      </c>
      <c r="G15" s="348">
        <v>15</v>
      </c>
      <c r="H15" s="348">
        <v>0</v>
      </c>
      <c r="I15" s="348">
        <v>0</v>
      </c>
      <c r="J15" s="348">
        <v>0</v>
      </c>
      <c r="K15" s="345">
        <f t="shared" si="0"/>
        <v>45</v>
      </c>
      <c r="L15" s="391">
        <v>4.1666666666666666E-3</v>
      </c>
    </row>
    <row r="16" spans="1:12" ht="14.4" x14ac:dyDescent="0.3">
      <c r="A16" s="194">
        <v>15</v>
      </c>
      <c r="B16" s="243" t="s">
        <v>277</v>
      </c>
      <c r="C16" s="243" t="s">
        <v>278</v>
      </c>
      <c r="D16" s="391" t="s">
        <v>312</v>
      </c>
      <c r="E16" s="348">
        <v>0</v>
      </c>
      <c r="F16" s="348">
        <v>0</v>
      </c>
      <c r="G16" s="348">
        <v>0</v>
      </c>
      <c r="H16" s="348">
        <v>0</v>
      </c>
      <c r="I16" s="348">
        <v>0</v>
      </c>
      <c r="J16" s="348">
        <v>0</v>
      </c>
      <c r="K16" s="345">
        <f t="shared" si="0"/>
        <v>0</v>
      </c>
      <c r="L16" s="244">
        <v>0</v>
      </c>
    </row>
    <row r="17" spans="1:12" ht="14.4" x14ac:dyDescent="0.3">
      <c r="A17" s="194">
        <v>16</v>
      </c>
      <c r="B17" s="243" t="s">
        <v>280</v>
      </c>
      <c r="C17" s="243" t="s">
        <v>305</v>
      </c>
      <c r="D17" s="244">
        <v>4.1666666666666666E-3</v>
      </c>
      <c r="E17" s="348">
        <v>0</v>
      </c>
      <c r="F17" s="348">
        <v>0</v>
      </c>
      <c r="G17" s="348">
        <v>0</v>
      </c>
      <c r="H17" s="348">
        <v>0</v>
      </c>
      <c r="I17" s="348">
        <v>0</v>
      </c>
      <c r="J17" s="348">
        <v>0</v>
      </c>
      <c r="K17" s="345">
        <f t="shared" si="0"/>
        <v>0</v>
      </c>
      <c r="L17" s="391">
        <v>4.1666666666666666E-3</v>
      </c>
    </row>
    <row r="18" spans="1:12" ht="14.4" x14ac:dyDescent="0.3">
      <c r="A18" s="194">
        <v>17</v>
      </c>
      <c r="B18" s="390" t="s">
        <v>306</v>
      </c>
      <c r="C18" s="390" t="s">
        <v>63</v>
      </c>
      <c r="D18" s="391" t="s">
        <v>312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345">
        <f t="shared" si="0"/>
        <v>0</v>
      </c>
      <c r="L18" s="244">
        <v>0</v>
      </c>
    </row>
    <row r="19" spans="1:12" ht="14.4" x14ac:dyDescent="0.3">
      <c r="A19" s="194">
        <v>18</v>
      </c>
      <c r="B19" s="387"/>
      <c r="C19" s="243"/>
      <c r="D19" s="391"/>
      <c r="E19" s="348"/>
      <c r="F19" s="348"/>
      <c r="G19" s="348"/>
      <c r="H19" s="348"/>
      <c r="I19" s="348"/>
      <c r="J19" s="348"/>
      <c r="K19" s="345">
        <f t="shared" si="0"/>
        <v>0</v>
      </c>
      <c r="L19" s="244"/>
    </row>
    <row r="20" spans="1:12" ht="14.4" x14ac:dyDescent="0.3">
      <c r="A20" s="194">
        <v>19</v>
      </c>
      <c r="B20" s="243"/>
      <c r="C20" s="243"/>
      <c r="D20" s="244"/>
      <c r="E20" s="348"/>
      <c r="F20" s="348"/>
      <c r="G20" s="348"/>
      <c r="H20" s="348"/>
      <c r="I20" s="348"/>
      <c r="J20" s="348"/>
      <c r="K20" s="345">
        <f t="shared" si="0"/>
        <v>0</v>
      </c>
      <c r="L20" s="244"/>
    </row>
    <row r="21" spans="1:12" ht="14.4" x14ac:dyDescent="0.3">
      <c r="A21" s="194">
        <v>20</v>
      </c>
      <c r="B21" s="243"/>
      <c r="C21" s="243"/>
      <c r="D21" s="244"/>
      <c r="E21" s="348"/>
      <c r="F21" s="348"/>
      <c r="G21" s="348"/>
      <c r="H21" s="348"/>
      <c r="I21" s="348"/>
      <c r="J21" s="348"/>
      <c r="K21" s="345">
        <f t="shared" si="0"/>
        <v>0</v>
      </c>
      <c r="L21" s="244"/>
    </row>
    <row r="22" spans="1:12" ht="14.4" x14ac:dyDescent="0.3">
      <c r="A22" s="194">
        <v>21</v>
      </c>
      <c r="B22" s="243"/>
      <c r="C22" s="243"/>
      <c r="D22" s="244"/>
      <c r="E22" s="348"/>
      <c r="F22" s="348"/>
      <c r="G22" s="348"/>
      <c r="H22" s="348"/>
      <c r="I22" s="348"/>
      <c r="J22" s="348"/>
      <c r="K22" s="345">
        <f t="shared" si="0"/>
        <v>0</v>
      </c>
      <c r="L22" s="244"/>
    </row>
    <row r="23" spans="1:12" ht="14.4" x14ac:dyDescent="0.3">
      <c r="A23" s="194">
        <v>22</v>
      </c>
      <c r="B23" s="243"/>
      <c r="C23" s="243"/>
      <c r="D23" s="244"/>
      <c r="E23" s="348"/>
      <c r="F23" s="348"/>
      <c r="G23" s="348"/>
      <c r="H23" s="348"/>
      <c r="I23" s="348"/>
      <c r="J23" s="348"/>
      <c r="K23" s="345">
        <f t="shared" si="0"/>
        <v>0</v>
      </c>
      <c r="L23" s="244"/>
    </row>
    <row r="24" spans="1:12" ht="14.4" x14ac:dyDescent="0.3">
      <c r="A24" s="194">
        <v>23</v>
      </c>
      <c r="B24" s="243"/>
      <c r="C24" s="243"/>
      <c r="D24" s="244"/>
      <c r="E24" s="348"/>
      <c r="F24" s="348"/>
      <c r="G24" s="348"/>
      <c r="H24" s="348"/>
      <c r="I24" s="348"/>
      <c r="J24" s="348"/>
      <c r="K24" s="345">
        <f t="shared" si="0"/>
        <v>0</v>
      </c>
      <c r="L24" s="244"/>
    </row>
    <row r="25" spans="1:12" ht="14.4" x14ac:dyDescent="0.3">
      <c r="A25" s="194">
        <v>24</v>
      </c>
      <c r="B25" s="243"/>
      <c r="C25" s="243"/>
      <c r="D25" s="244"/>
      <c r="E25" s="348"/>
      <c r="F25" s="348"/>
      <c r="G25" s="348"/>
      <c r="H25" s="348"/>
      <c r="I25" s="348"/>
      <c r="J25" s="348"/>
      <c r="K25" s="345">
        <f t="shared" si="0"/>
        <v>0</v>
      </c>
      <c r="L25" s="244"/>
    </row>
    <row r="26" spans="1:12" ht="14.4" x14ac:dyDescent="0.3">
      <c r="A26" s="194">
        <v>25</v>
      </c>
      <c r="B26" s="243"/>
      <c r="C26" s="243"/>
      <c r="D26" s="244"/>
      <c r="E26" s="348"/>
      <c r="F26" s="348"/>
      <c r="G26" s="348"/>
      <c r="H26" s="348"/>
      <c r="I26" s="348"/>
      <c r="J26" s="348"/>
      <c r="K26" s="345">
        <f t="shared" si="0"/>
        <v>0</v>
      </c>
      <c r="L26" s="244"/>
    </row>
    <row r="27" spans="1:12" ht="14.4" x14ac:dyDescent="0.3">
      <c r="A27" s="194">
        <v>26</v>
      </c>
      <c r="B27" s="243"/>
      <c r="C27" s="243"/>
      <c r="D27" s="244"/>
      <c r="E27" s="348"/>
      <c r="F27" s="348"/>
      <c r="G27" s="348"/>
      <c r="H27" s="348"/>
      <c r="I27" s="348"/>
      <c r="J27" s="348"/>
      <c r="K27" s="345">
        <f t="shared" si="0"/>
        <v>0</v>
      </c>
      <c r="L27" s="244"/>
    </row>
    <row r="28" spans="1:12" ht="14.4" x14ac:dyDescent="0.3">
      <c r="A28" s="194">
        <v>27</v>
      </c>
      <c r="B28" s="243"/>
      <c r="C28" s="243"/>
      <c r="D28" s="244"/>
      <c r="E28" s="348"/>
      <c r="F28" s="348"/>
      <c r="G28" s="348"/>
      <c r="H28" s="348"/>
      <c r="I28" s="348"/>
      <c r="J28" s="348"/>
      <c r="K28" s="345">
        <f t="shared" si="0"/>
        <v>0</v>
      </c>
      <c r="L28" s="244"/>
    </row>
    <row r="29" spans="1:12" ht="14.4" x14ac:dyDescent="0.3">
      <c r="A29" s="194">
        <v>28</v>
      </c>
      <c r="B29" s="243"/>
      <c r="C29" s="243"/>
      <c r="D29" s="244"/>
      <c r="E29" s="348"/>
      <c r="F29" s="348"/>
      <c r="G29" s="348"/>
      <c r="H29" s="348"/>
      <c r="I29" s="348"/>
      <c r="J29" s="348"/>
      <c r="K29" s="345">
        <f t="shared" si="0"/>
        <v>0</v>
      </c>
      <c r="L29" s="244"/>
    </row>
    <row r="30" spans="1:12" ht="14.4" x14ac:dyDescent="0.3">
      <c r="A30" s="194">
        <v>29</v>
      </c>
      <c r="B30" s="243"/>
      <c r="C30" s="243"/>
      <c r="D30" s="244"/>
      <c r="E30" s="348"/>
      <c r="F30" s="348"/>
      <c r="G30" s="348"/>
      <c r="H30" s="348"/>
      <c r="I30" s="348"/>
      <c r="J30" s="348"/>
      <c r="K30" s="345">
        <f t="shared" si="0"/>
        <v>0</v>
      </c>
      <c r="L30" s="244"/>
    </row>
    <row r="31" spans="1:12" ht="14.4" x14ac:dyDescent="0.3">
      <c r="A31" s="194">
        <v>30</v>
      </c>
      <c r="B31" s="243"/>
      <c r="C31" s="243"/>
      <c r="D31" s="244"/>
      <c r="E31" s="348"/>
      <c r="F31" s="348"/>
      <c r="G31" s="348"/>
      <c r="H31" s="348"/>
      <c r="I31" s="348"/>
      <c r="J31" s="348"/>
      <c r="K31" s="345">
        <f t="shared" si="0"/>
        <v>0</v>
      </c>
      <c r="L31" s="244"/>
    </row>
    <row r="32" spans="1:12" ht="14.4" x14ac:dyDescent="0.3">
      <c r="A32" s="194">
        <v>31</v>
      </c>
      <c r="B32" s="172"/>
      <c r="C32" s="172"/>
      <c r="D32" s="244"/>
      <c r="E32" s="348"/>
      <c r="F32" s="348"/>
      <c r="G32" s="348"/>
      <c r="H32" s="348"/>
      <c r="I32" s="348"/>
      <c r="J32" s="348"/>
      <c r="K32" s="345">
        <f t="shared" si="0"/>
        <v>0</v>
      </c>
      <c r="L32" s="244"/>
    </row>
    <row r="33" spans="1:12" ht="14.4" x14ac:dyDescent="0.3">
      <c r="A33" s="194">
        <v>32</v>
      </c>
      <c r="B33" s="172"/>
      <c r="C33" s="172"/>
      <c r="D33" s="244"/>
      <c r="E33" s="348"/>
      <c r="F33" s="348"/>
      <c r="G33" s="348"/>
      <c r="H33" s="348"/>
      <c r="I33" s="348"/>
      <c r="J33" s="348"/>
      <c r="K33" s="345">
        <f t="shared" si="0"/>
        <v>0</v>
      </c>
      <c r="L33" s="244"/>
    </row>
    <row r="34" spans="1:12" ht="14.4" x14ac:dyDescent="0.3">
      <c r="A34" s="194">
        <v>33</v>
      </c>
      <c r="B34" s="172"/>
      <c r="C34" s="172"/>
      <c r="D34" s="244"/>
      <c r="E34" s="348"/>
      <c r="F34" s="348"/>
      <c r="G34" s="348"/>
      <c r="H34" s="348"/>
      <c r="I34" s="348"/>
      <c r="J34" s="348"/>
      <c r="K34" s="345">
        <f t="shared" ref="K34:K55" si="1">SUM(E34:J34)</f>
        <v>0</v>
      </c>
      <c r="L34" s="244"/>
    </row>
    <row r="35" spans="1:12" ht="14.4" x14ac:dyDescent="0.3">
      <c r="A35" s="194">
        <v>34</v>
      </c>
      <c r="B35" s="172"/>
      <c r="C35" s="172"/>
      <c r="D35" s="244"/>
      <c r="E35" s="348"/>
      <c r="F35" s="348"/>
      <c r="G35" s="348"/>
      <c r="H35" s="348"/>
      <c r="I35" s="348"/>
      <c r="J35" s="348"/>
      <c r="K35" s="345">
        <f t="shared" si="1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348"/>
      <c r="F36" s="348"/>
      <c r="G36" s="348"/>
      <c r="H36" s="348"/>
      <c r="I36" s="348"/>
      <c r="J36" s="348"/>
      <c r="K36" s="345">
        <f t="shared" si="1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348"/>
      <c r="F37" s="348"/>
      <c r="G37" s="348"/>
      <c r="H37" s="348"/>
      <c r="I37" s="348"/>
      <c r="J37" s="348"/>
      <c r="K37" s="345">
        <f t="shared" si="1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348"/>
      <c r="F38" s="348"/>
      <c r="G38" s="348"/>
      <c r="H38" s="348"/>
      <c r="I38" s="348"/>
      <c r="J38" s="348"/>
      <c r="K38" s="345">
        <f t="shared" si="1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348"/>
      <c r="F39" s="348"/>
      <c r="G39" s="348"/>
      <c r="H39" s="348"/>
      <c r="I39" s="348"/>
      <c r="J39" s="348"/>
      <c r="K39" s="345">
        <f t="shared" si="1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348"/>
      <c r="F40" s="348"/>
      <c r="G40" s="348"/>
      <c r="H40" s="348"/>
      <c r="I40" s="348"/>
      <c r="J40" s="348"/>
      <c r="K40" s="345">
        <f t="shared" si="1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348"/>
      <c r="F41" s="348"/>
      <c r="G41" s="348"/>
      <c r="H41" s="348"/>
      <c r="I41" s="348"/>
      <c r="J41" s="348"/>
      <c r="K41" s="345">
        <f t="shared" si="1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348"/>
      <c r="F42" s="348"/>
      <c r="G42" s="348"/>
      <c r="H42" s="348"/>
      <c r="I42" s="348"/>
      <c r="J42" s="348"/>
      <c r="K42" s="345">
        <f t="shared" si="1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348"/>
      <c r="F43" s="348"/>
      <c r="G43" s="348"/>
      <c r="H43" s="348"/>
      <c r="I43" s="348"/>
      <c r="J43" s="348"/>
      <c r="K43" s="345">
        <f t="shared" si="1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348"/>
      <c r="F44" s="348"/>
      <c r="G44" s="348"/>
      <c r="H44" s="348"/>
      <c r="I44" s="348"/>
      <c r="J44" s="348"/>
      <c r="K44" s="345">
        <f t="shared" si="1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348"/>
      <c r="F45" s="348"/>
      <c r="G45" s="348"/>
      <c r="H45" s="348"/>
      <c r="I45" s="348"/>
      <c r="J45" s="348"/>
      <c r="K45" s="345">
        <f t="shared" si="1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348"/>
      <c r="F46" s="348"/>
      <c r="G46" s="348"/>
      <c r="H46" s="348"/>
      <c r="I46" s="348"/>
      <c r="J46" s="348"/>
      <c r="K46" s="345">
        <f t="shared" si="1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348"/>
      <c r="F47" s="348"/>
      <c r="G47" s="348"/>
      <c r="H47" s="348"/>
      <c r="I47" s="348"/>
      <c r="J47" s="348"/>
      <c r="K47" s="345">
        <f t="shared" si="1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348"/>
      <c r="F48" s="348"/>
      <c r="G48" s="348"/>
      <c r="H48" s="348"/>
      <c r="I48" s="348"/>
      <c r="J48" s="348"/>
      <c r="K48" s="345">
        <f t="shared" si="1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348"/>
      <c r="F49" s="348"/>
      <c r="G49" s="348"/>
      <c r="H49" s="348"/>
      <c r="I49" s="348"/>
      <c r="J49" s="348"/>
      <c r="K49" s="345">
        <f t="shared" si="1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348"/>
      <c r="F50" s="348"/>
      <c r="G50" s="348"/>
      <c r="H50" s="348"/>
      <c r="I50" s="348"/>
      <c r="J50" s="348"/>
      <c r="K50" s="345">
        <f t="shared" si="1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348"/>
      <c r="F51" s="348"/>
      <c r="G51" s="348"/>
      <c r="H51" s="348"/>
      <c r="I51" s="348"/>
      <c r="J51" s="348"/>
      <c r="K51" s="345">
        <f t="shared" si="1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348"/>
      <c r="F52" s="348"/>
      <c r="G52" s="348"/>
      <c r="H52" s="348"/>
      <c r="I52" s="348"/>
      <c r="J52" s="348"/>
      <c r="K52" s="345">
        <f t="shared" si="1"/>
        <v>0</v>
      </c>
      <c r="L52" s="244"/>
    </row>
    <row r="53" spans="1:12" ht="14.4" x14ac:dyDescent="0.3">
      <c r="A53" s="194">
        <v>52</v>
      </c>
      <c r="B53" s="172"/>
      <c r="C53" s="172"/>
      <c r="D53" s="244"/>
      <c r="E53" s="348"/>
      <c r="F53" s="348"/>
      <c r="G53" s="348"/>
      <c r="H53" s="348"/>
      <c r="I53" s="348"/>
      <c r="J53" s="348"/>
      <c r="K53" s="345">
        <f t="shared" si="1"/>
        <v>0</v>
      </c>
      <c r="L53" s="244"/>
    </row>
    <row r="54" spans="1:12" ht="14.4" x14ac:dyDescent="0.3">
      <c r="A54" s="194">
        <v>53</v>
      </c>
      <c r="B54" s="172"/>
      <c r="C54" s="172"/>
      <c r="D54" s="244"/>
      <c r="E54" s="348"/>
      <c r="F54" s="348"/>
      <c r="G54" s="348"/>
      <c r="H54" s="348"/>
      <c r="I54" s="348"/>
      <c r="J54" s="348"/>
      <c r="K54" s="345">
        <f t="shared" si="1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349"/>
      <c r="F55" s="349"/>
      <c r="G55" s="349"/>
      <c r="H55" s="349"/>
      <c r="I55" s="349"/>
      <c r="J55" s="349"/>
      <c r="K55" s="346">
        <f t="shared" si="1"/>
        <v>0</v>
      </c>
      <c r="L55" s="251"/>
    </row>
  </sheetData>
  <sortState xmlns:xlrd2="http://schemas.microsoft.com/office/spreadsheetml/2017/richdata2" ref="A2:L55">
    <sortCondition descending="1" ref="K2:K55"/>
    <sortCondition ref="L2:L55"/>
    <sortCondition ref="D2:D55"/>
  </sortState>
  <printOptions gridLines="1"/>
  <pageMargins left="0.7" right="0.7" top="0.75" bottom="0.75" header="0.3" footer="0.3"/>
  <pageSetup scale="87" orientation="landscape" r:id="rId1"/>
  <headerFooter>
    <oddHeader>&amp;CRanch Day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L55"/>
  <sheetViews>
    <sheetView showWhiteSpace="0" zoomScaleNormal="100" workbookViewId="0">
      <pane ySplit="1" topLeftCell="A2" activePane="bottomLeft" state="frozen"/>
      <selection pane="bottomLeft" sqref="A1:L22"/>
    </sheetView>
  </sheetViews>
  <sheetFormatPr defaultColWidth="8.69921875" defaultRowHeight="13.8" x14ac:dyDescent="0.25"/>
  <cols>
    <col min="1" max="1" width="3.19921875" style="12" customWidth="1"/>
    <col min="2" max="2" width="23.5" style="12" customWidth="1"/>
    <col min="3" max="3" width="12" style="12" customWidth="1"/>
    <col min="4" max="4" width="9" style="112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2" customWidth="1"/>
    <col min="13" max="16384" width="8.69921875" style="12"/>
  </cols>
  <sheetData>
    <row r="1" spans="1:12" s="108" customFormat="1" ht="14.4" x14ac:dyDescent="0.3">
      <c r="A1" s="194"/>
      <c r="B1" s="194" t="s">
        <v>0</v>
      </c>
      <c r="C1" s="196" t="s">
        <v>1</v>
      </c>
      <c r="D1" s="242" t="s">
        <v>2</v>
      </c>
      <c r="E1" s="347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6" t="s">
        <v>33</v>
      </c>
      <c r="K1" s="197" t="s">
        <v>8</v>
      </c>
      <c r="L1" s="242" t="s">
        <v>9</v>
      </c>
    </row>
    <row r="2" spans="1:12" ht="14.4" x14ac:dyDescent="0.3">
      <c r="A2" s="194">
        <v>12</v>
      </c>
      <c r="B2" s="393" t="s">
        <v>318</v>
      </c>
      <c r="C2" s="393" t="s">
        <v>322</v>
      </c>
      <c r="D2" s="244">
        <v>6.2500000000000001E-4</v>
      </c>
      <c r="E2" s="348">
        <v>15</v>
      </c>
      <c r="F2" s="348">
        <v>15</v>
      </c>
      <c r="G2" s="348">
        <v>15</v>
      </c>
      <c r="H2" s="348">
        <v>15</v>
      </c>
      <c r="I2" s="348">
        <v>15</v>
      </c>
      <c r="J2" s="348">
        <v>15</v>
      </c>
      <c r="K2" s="246">
        <f t="shared" ref="K2:K22" si="0">SUM(E2:J2)</f>
        <v>90</v>
      </c>
      <c r="L2" s="244">
        <v>2.2685185185185187E-3</v>
      </c>
    </row>
    <row r="3" spans="1:12" ht="14.4" x14ac:dyDescent="0.3">
      <c r="A3" s="194">
        <v>1</v>
      </c>
      <c r="B3" s="243" t="s">
        <v>67</v>
      </c>
      <c r="C3" s="243" t="s">
        <v>260</v>
      </c>
      <c r="D3" s="244">
        <v>7.7546296296296293E-4</v>
      </c>
      <c r="E3" s="348">
        <v>15</v>
      </c>
      <c r="F3" s="348">
        <v>15</v>
      </c>
      <c r="G3" s="348">
        <v>15</v>
      </c>
      <c r="H3" s="348">
        <v>15</v>
      </c>
      <c r="I3" s="348">
        <v>15</v>
      </c>
      <c r="J3" s="348">
        <v>15</v>
      </c>
      <c r="K3" s="246">
        <f t="shared" si="0"/>
        <v>90</v>
      </c>
      <c r="L3" s="244">
        <v>2.2800925925925927E-3</v>
      </c>
    </row>
    <row r="4" spans="1:12" ht="14.4" x14ac:dyDescent="0.3">
      <c r="A4" s="194">
        <v>2</v>
      </c>
      <c r="B4" s="243" t="s">
        <v>67</v>
      </c>
      <c r="C4" s="243" t="s">
        <v>275</v>
      </c>
      <c r="D4" s="244">
        <v>4.3981481481481481E-4</v>
      </c>
      <c r="E4" s="348">
        <v>15</v>
      </c>
      <c r="F4" s="348">
        <v>15</v>
      </c>
      <c r="G4" s="348">
        <v>15</v>
      </c>
      <c r="H4" s="348">
        <v>15</v>
      </c>
      <c r="I4" s="348">
        <v>15</v>
      </c>
      <c r="J4" s="348">
        <v>15</v>
      </c>
      <c r="K4" s="246">
        <f t="shared" si="0"/>
        <v>90</v>
      </c>
      <c r="L4" s="244">
        <v>2.3263888888888887E-3</v>
      </c>
    </row>
    <row r="5" spans="1:12" ht="14.4" x14ac:dyDescent="0.3">
      <c r="A5" s="194">
        <v>3</v>
      </c>
      <c r="B5" s="393" t="s">
        <v>315</v>
      </c>
      <c r="C5" s="393" t="s">
        <v>321</v>
      </c>
      <c r="D5" s="244">
        <v>2.7777777777777778E-4</v>
      </c>
      <c r="E5" s="348">
        <v>15</v>
      </c>
      <c r="F5" s="348">
        <v>15</v>
      </c>
      <c r="G5" s="348">
        <v>15</v>
      </c>
      <c r="H5" s="348">
        <v>15</v>
      </c>
      <c r="I5" s="348">
        <v>15</v>
      </c>
      <c r="J5" s="395">
        <v>15</v>
      </c>
      <c r="K5" s="246">
        <f t="shared" si="0"/>
        <v>90</v>
      </c>
      <c r="L5" s="244">
        <v>2.4305555555555556E-3</v>
      </c>
    </row>
    <row r="6" spans="1:12" ht="14.4" x14ac:dyDescent="0.3">
      <c r="A6" s="194">
        <v>4</v>
      </c>
      <c r="B6" s="243" t="s">
        <v>154</v>
      </c>
      <c r="C6" s="243" t="s">
        <v>263</v>
      </c>
      <c r="D6" s="244">
        <v>3.4722222222222224E-4</v>
      </c>
      <c r="E6" s="348">
        <v>15</v>
      </c>
      <c r="F6" s="348">
        <v>15</v>
      </c>
      <c r="G6" s="348">
        <v>15</v>
      </c>
      <c r="H6" s="348">
        <v>15</v>
      </c>
      <c r="I6" s="348">
        <v>15</v>
      </c>
      <c r="J6" s="348">
        <v>15</v>
      </c>
      <c r="K6" s="246">
        <f t="shared" si="0"/>
        <v>90</v>
      </c>
      <c r="L6" s="244">
        <v>2.5115740740740741E-3</v>
      </c>
    </row>
    <row r="7" spans="1:12" ht="14.4" x14ac:dyDescent="0.3">
      <c r="A7" s="194">
        <v>5</v>
      </c>
      <c r="B7" s="243" t="s">
        <v>280</v>
      </c>
      <c r="C7" s="243" t="s">
        <v>281</v>
      </c>
      <c r="D7" s="244">
        <v>5.4398148148148144E-4</v>
      </c>
      <c r="E7" s="348">
        <v>15</v>
      </c>
      <c r="F7" s="348">
        <v>15</v>
      </c>
      <c r="G7" s="348">
        <v>15</v>
      </c>
      <c r="H7" s="348">
        <v>15</v>
      </c>
      <c r="I7" s="348">
        <v>15</v>
      </c>
      <c r="J7" s="348">
        <v>15</v>
      </c>
      <c r="K7" s="246">
        <f t="shared" si="0"/>
        <v>90</v>
      </c>
      <c r="L7" s="244">
        <v>2.5810185185185185E-3</v>
      </c>
    </row>
    <row r="8" spans="1:12" ht="14.4" x14ac:dyDescent="0.3">
      <c r="A8" s="194">
        <v>6</v>
      </c>
      <c r="B8" s="243" t="s">
        <v>272</v>
      </c>
      <c r="C8" s="243" t="s">
        <v>220</v>
      </c>
      <c r="D8" s="244">
        <v>6.3657407407407413E-4</v>
      </c>
      <c r="E8" s="348">
        <v>15</v>
      </c>
      <c r="F8" s="348">
        <v>15</v>
      </c>
      <c r="G8" s="348">
        <v>15</v>
      </c>
      <c r="H8" s="348">
        <v>15</v>
      </c>
      <c r="I8" s="348">
        <v>15</v>
      </c>
      <c r="J8" s="348">
        <v>15</v>
      </c>
      <c r="K8" s="246">
        <f t="shared" si="0"/>
        <v>90</v>
      </c>
      <c r="L8" s="244">
        <v>2.6041666666666665E-3</v>
      </c>
    </row>
    <row r="9" spans="1:12" ht="14.4" x14ac:dyDescent="0.3">
      <c r="A9" s="194">
        <v>7</v>
      </c>
      <c r="B9" s="243" t="s">
        <v>276</v>
      </c>
      <c r="C9" s="243" t="s">
        <v>255</v>
      </c>
      <c r="D9" s="244">
        <v>5.5555555555555556E-4</v>
      </c>
      <c r="E9" s="348">
        <v>15</v>
      </c>
      <c r="F9" s="348">
        <v>15</v>
      </c>
      <c r="G9" s="348">
        <v>15</v>
      </c>
      <c r="H9" s="348">
        <v>15</v>
      </c>
      <c r="I9" s="348">
        <v>15</v>
      </c>
      <c r="J9" s="348">
        <v>15</v>
      </c>
      <c r="K9" s="246">
        <f t="shared" si="0"/>
        <v>90</v>
      </c>
      <c r="L9" s="244">
        <v>2.7662037037037039E-3</v>
      </c>
    </row>
    <row r="10" spans="1:12" ht="14.4" x14ac:dyDescent="0.3">
      <c r="A10" s="194">
        <v>8</v>
      </c>
      <c r="B10" s="243" t="s">
        <v>239</v>
      </c>
      <c r="C10" s="243" t="s">
        <v>268</v>
      </c>
      <c r="D10" s="244">
        <v>5.4398148148148144E-4</v>
      </c>
      <c r="E10" s="348">
        <v>15</v>
      </c>
      <c r="F10" s="348">
        <v>15</v>
      </c>
      <c r="G10" s="348">
        <v>15</v>
      </c>
      <c r="H10" s="348">
        <v>15</v>
      </c>
      <c r="I10" s="348">
        <v>15</v>
      </c>
      <c r="J10" s="348">
        <v>15</v>
      </c>
      <c r="K10" s="246">
        <f t="shared" si="0"/>
        <v>90</v>
      </c>
      <c r="L10" s="244">
        <v>3.5416666666666665E-3</v>
      </c>
    </row>
    <row r="11" spans="1:12" ht="14.4" x14ac:dyDescent="0.3">
      <c r="A11" s="194">
        <v>9</v>
      </c>
      <c r="B11" s="243" t="s">
        <v>272</v>
      </c>
      <c r="C11" s="243" t="s">
        <v>248</v>
      </c>
      <c r="D11" s="244">
        <v>5.2083333333333333E-4</v>
      </c>
      <c r="E11" s="348">
        <v>15</v>
      </c>
      <c r="F11" s="348">
        <v>15</v>
      </c>
      <c r="G11" s="348">
        <v>15</v>
      </c>
      <c r="H11" s="348">
        <v>15</v>
      </c>
      <c r="I11" s="348">
        <v>15</v>
      </c>
      <c r="J11" s="348">
        <v>15</v>
      </c>
      <c r="K11" s="246">
        <f t="shared" si="0"/>
        <v>90</v>
      </c>
      <c r="L11" s="244">
        <v>3.5532407407407409E-3</v>
      </c>
    </row>
    <row r="12" spans="1:12" ht="14.4" x14ac:dyDescent="0.3">
      <c r="A12" s="194">
        <v>10</v>
      </c>
      <c r="B12" s="243" t="s">
        <v>132</v>
      </c>
      <c r="C12" s="243" t="s">
        <v>279</v>
      </c>
      <c r="D12" s="244">
        <v>3.2407407407407406E-4</v>
      </c>
      <c r="E12" s="348">
        <v>15</v>
      </c>
      <c r="F12" s="348">
        <v>15</v>
      </c>
      <c r="G12" s="348">
        <v>15</v>
      </c>
      <c r="H12" s="348">
        <v>15</v>
      </c>
      <c r="I12" s="348">
        <v>15</v>
      </c>
      <c r="J12" s="348">
        <v>15</v>
      </c>
      <c r="K12" s="246">
        <f t="shared" si="0"/>
        <v>90</v>
      </c>
      <c r="L12" s="244">
        <v>3.6458333333333334E-3</v>
      </c>
    </row>
    <row r="13" spans="1:12" ht="14.4" x14ac:dyDescent="0.3">
      <c r="A13" s="194">
        <v>11</v>
      </c>
      <c r="B13" s="243" t="s">
        <v>239</v>
      </c>
      <c r="C13" s="393" t="s">
        <v>66</v>
      </c>
      <c r="D13" s="244">
        <v>3.4722222222222224E-4</v>
      </c>
      <c r="E13" s="348">
        <v>15</v>
      </c>
      <c r="F13" s="348">
        <v>15</v>
      </c>
      <c r="G13" s="348">
        <v>15</v>
      </c>
      <c r="H13" s="348">
        <v>15</v>
      </c>
      <c r="I13" s="348">
        <v>15</v>
      </c>
      <c r="J13" s="348">
        <v>15</v>
      </c>
      <c r="K13" s="246">
        <f t="shared" si="0"/>
        <v>90</v>
      </c>
      <c r="L13" s="244">
        <v>4.1435185185185186E-3</v>
      </c>
    </row>
    <row r="14" spans="1:12" ht="14.4" x14ac:dyDescent="0.3">
      <c r="A14" s="194">
        <v>13</v>
      </c>
      <c r="B14" s="393" t="s">
        <v>318</v>
      </c>
      <c r="C14" s="393" t="s">
        <v>319</v>
      </c>
      <c r="D14" s="394">
        <v>4.6296296296296298E-4</v>
      </c>
      <c r="E14" s="348">
        <v>15</v>
      </c>
      <c r="F14" s="348">
        <v>15</v>
      </c>
      <c r="G14" s="348">
        <v>15</v>
      </c>
      <c r="H14" s="348">
        <v>15</v>
      </c>
      <c r="I14" s="348">
        <v>15</v>
      </c>
      <c r="J14" s="348">
        <v>0</v>
      </c>
      <c r="K14" s="246">
        <f t="shared" si="0"/>
        <v>75</v>
      </c>
      <c r="L14" s="244">
        <v>4.1666666666666666E-3</v>
      </c>
    </row>
    <row r="15" spans="1:12" ht="14.4" x14ac:dyDescent="0.3">
      <c r="A15" s="194">
        <v>14</v>
      </c>
      <c r="B15" s="243" t="s">
        <v>264</v>
      </c>
      <c r="C15" s="243" t="s">
        <v>282</v>
      </c>
      <c r="D15" s="244">
        <v>1.0416666666666667E-3</v>
      </c>
      <c r="E15" s="348">
        <v>15</v>
      </c>
      <c r="F15" s="348">
        <v>15</v>
      </c>
      <c r="G15" s="348">
        <v>15</v>
      </c>
      <c r="H15" s="348">
        <v>15</v>
      </c>
      <c r="I15" s="348">
        <v>15</v>
      </c>
      <c r="J15" s="348">
        <v>0</v>
      </c>
      <c r="K15" s="246">
        <f t="shared" si="0"/>
        <v>75</v>
      </c>
      <c r="L15" s="244">
        <v>4.1666666666666666E-3</v>
      </c>
    </row>
    <row r="16" spans="1:12" ht="14.4" x14ac:dyDescent="0.3">
      <c r="A16" s="194">
        <v>15</v>
      </c>
      <c r="B16" s="243" t="s">
        <v>28</v>
      </c>
      <c r="C16" s="243" t="s">
        <v>169</v>
      </c>
      <c r="D16" s="244">
        <v>1.1111111111111111E-3</v>
      </c>
      <c r="E16" s="348">
        <v>15</v>
      </c>
      <c r="F16" s="348">
        <v>15</v>
      </c>
      <c r="G16" s="348">
        <v>15</v>
      </c>
      <c r="H16" s="348">
        <v>15</v>
      </c>
      <c r="I16" s="348">
        <v>15</v>
      </c>
      <c r="J16" s="348">
        <v>0</v>
      </c>
      <c r="K16" s="246">
        <f t="shared" si="0"/>
        <v>75</v>
      </c>
      <c r="L16" s="244">
        <v>4.1666666666666666E-3</v>
      </c>
    </row>
    <row r="17" spans="1:12" ht="14.4" x14ac:dyDescent="0.3">
      <c r="A17" s="194">
        <v>16</v>
      </c>
      <c r="B17" s="243" t="s">
        <v>280</v>
      </c>
      <c r="C17" s="243" t="s">
        <v>305</v>
      </c>
      <c r="D17" s="244">
        <v>1.3541666666666667E-3</v>
      </c>
      <c r="E17" s="348">
        <v>15</v>
      </c>
      <c r="F17" s="348">
        <v>15</v>
      </c>
      <c r="G17" s="348">
        <v>15</v>
      </c>
      <c r="H17" s="348">
        <v>15</v>
      </c>
      <c r="I17" s="348">
        <v>15</v>
      </c>
      <c r="J17" s="348">
        <v>0</v>
      </c>
      <c r="K17" s="246">
        <f t="shared" si="0"/>
        <v>75</v>
      </c>
      <c r="L17" s="244">
        <v>4.1666666666666666E-3</v>
      </c>
    </row>
    <row r="18" spans="1:12" ht="14.4" x14ac:dyDescent="0.3">
      <c r="A18" s="194">
        <v>17</v>
      </c>
      <c r="B18" s="243" t="s">
        <v>132</v>
      </c>
      <c r="C18" s="243" t="s">
        <v>274</v>
      </c>
      <c r="D18" s="244">
        <v>3.7037037037037035E-4</v>
      </c>
      <c r="E18" s="348">
        <v>15</v>
      </c>
      <c r="F18" s="348">
        <v>0</v>
      </c>
      <c r="G18" s="348">
        <v>0</v>
      </c>
      <c r="H18" s="348">
        <v>0</v>
      </c>
      <c r="I18" s="348">
        <v>0</v>
      </c>
      <c r="J18" s="348">
        <v>0</v>
      </c>
      <c r="K18" s="246">
        <f t="shared" si="0"/>
        <v>15</v>
      </c>
      <c r="L18" s="244">
        <v>4.1666666666666666E-3</v>
      </c>
    </row>
    <row r="19" spans="1:12" ht="14.4" x14ac:dyDescent="0.3">
      <c r="A19" s="194">
        <v>18</v>
      </c>
      <c r="B19" s="243" t="s">
        <v>277</v>
      </c>
      <c r="C19" s="243" t="s">
        <v>278</v>
      </c>
      <c r="D19" s="394" t="s">
        <v>320</v>
      </c>
      <c r="E19" s="348">
        <v>0</v>
      </c>
      <c r="F19" s="348">
        <v>0</v>
      </c>
      <c r="G19" s="348">
        <v>0</v>
      </c>
      <c r="H19" s="348">
        <v>0</v>
      </c>
      <c r="I19" s="348">
        <v>0</v>
      </c>
      <c r="J19" s="348">
        <v>0</v>
      </c>
      <c r="K19" s="246">
        <f t="shared" si="0"/>
        <v>0</v>
      </c>
      <c r="L19" s="244">
        <v>0</v>
      </c>
    </row>
    <row r="20" spans="1:12" ht="14.4" x14ac:dyDescent="0.3">
      <c r="A20" s="194">
        <v>19</v>
      </c>
      <c r="B20" s="243" t="s">
        <v>239</v>
      </c>
      <c r="C20" s="243" t="s">
        <v>240</v>
      </c>
      <c r="D20" s="394" t="s">
        <v>312</v>
      </c>
      <c r="E20" s="348">
        <v>0</v>
      </c>
      <c r="F20" s="348">
        <v>0</v>
      </c>
      <c r="G20" s="348">
        <v>0</v>
      </c>
      <c r="H20" s="348">
        <v>0</v>
      </c>
      <c r="I20" s="348">
        <v>0</v>
      </c>
      <c r="J20" s="348">
        <v>0</v>
      </c>
      <c r="K20" s="246">
        <f t="shared" si="0"/>
        <v>0</v>
      </c>
      <c r="L20" s="244">
        <v>0</v>
      </c>
    </row>
    <row r="21" spans="1:12" ht="14.4" x14ac:dyDescent="0.3">
      <c r="A21" s="194">
        <v>20</v>
      </c>
      <c r="B21" s="243" t="s">
        <v>239</v>
      </c>
      <c r="C21" s="243" t="s">
        <v>271</v>
      </c>
      <c r="D21" s="394" t="s">
        <v>312</v>
      </c>
      <c r="E21" s="348">
        <v>0</v>
      </c>
      <c r="F21" s="348">
        <v>0</v>
      </c>
      <c r="G21" s="348">
        <v>0</v>
      </c>
      <c r="H21" s="348">
        <v>0</v>
      </c>
      <c r="I21" s="348">
        <v>0</v>
      </c>
      <c r="J21" s="348">
        <v>0</v>
      </c>
      <c r="K21" s="246">
        <f t="shared" si="0"/>
        <v>0</v>
      </c>
      <c r="L21" s="244">
        <v>0</v>
      </c>
    </row>
    <row r="22" spans="1:12" ht="14.4" x14ac:dyDescent="0.3">
      <c r="A22" s="194">
        <v>21</v>
      </c>
      <c r="B22" s="387" t="s">
        <v>306</v>
      </c>
      <c r="C22" s="243" t="s">
        <v>63</v>
      </c>
      <c r="D22" s="394" t="s">
        <v>312</v>
      </c>
      <c r="E22" s="348">
        <v>0</v>
      </c>
      <c r="F22" s="348">
        <v>0</v>
      </c>
      <c r="G22" s="348">
        <v>0</v>
      </c>
      <c r="H22" s="348">
        <v>0</v>
      </c>
      <c r="I22" s="348">
        <v>0</v>
      </c>
      <c r="J22" s="348">
        <v>0</v>
      </c>
      <c r="K22" s="246">
        <f t="shared" si="0"/>
        <v>0</v>
      </c>
      <c r="L22" s="244">
        <v>0</v>
      </c>
    </row>
    <row r="23" spans="1:12" ht="14.4" x14ac:dyDescent="0.3">
      <c r="A23" s="194">
        <v>22</v>
      </c>
      <c r="B23" s="243"/>
      <c r="C23" s="243"/>
      <c r="D23" s="244"/>
      <c r="E23" s="348"/>
      <c r="F23" s="348"/>
      <c r="G23" s="348"/>
      <c r="H23" s="348"/>
      <c r="I23" s="348"/>
      <c r="J23" s="348"/>
      <c r="K23" s="246">
        <f t="shared" ref="K23:K55" si="1">SUM(E23:J23)</f>
        <v>0</v>
      </c>
      <c r="L23" s="244"/>
    </row>
    <row r="24" spans="1:12" ht="14.4" x14ac:dyDescent="0.3">
      <c r="A24" s="194">
        <v>23</v>
      </c>
      <c r="B24" s="243"/>
      <c r="C24" s="243"/>
      <c r="D24" s="244"/>
      <c r="E24" s="348"/>
      <c r="F24" s="348"/>
      <c r="G24" s="348"/>
      <c r="H24" s="348"/>
      <c r="I24" s="348"/>
      <c r="J24" s="348"/>
      <c r="K24" s="246">
        <f t="shared" si="1"/>
        <v>0</v>
      </c>
      <c r="L24" s="244"/>
    </row>
    <row r="25" spans="1:12" ht="14.4" x14ac:dyDescent="0.3">
      <c r="A25" s="194">
        <v>24</v>
      </c>
      <c r="B25" s="243"/>
      <c r="C25" s="243"/>
      <c r="D25" s="244"/>
      <c r="E25" s="348"/>
      <c r="F25" s="348"/>
      <c r="G25" s="348"/>
      <c r="H25" s="348"/>
      <c r="I25" s="348"/>
      <c r="J25" s="348"/>
      <c r="K25" s="246">
        <f t="shared" si="1"/>
        <v>0</v>
      </c>
      <c r="L25" s="244"/>
    </row>
    <row r="26" spans="1:12" ht="14.4" x14ac:dyDescent="0.3">
      <c r="A26" s="194">
        <v>25</v>
      </c>
      <c r="B26" s="243"/>
      <c r="C26" s="243"/>
      <c r="D26" s="244"/>
      <c r="E26" s="348"/>
      <c r="F26" s="348"/>
      <c r="G26" s="348"/>
      <c r="H26" s="348"/>
      <c r="I26" s="348"/>
      <c r="J26" s="348"/>
      <c r="K26" s="246">
        <f t="shared" si="1"/>
        <v>0</v>
      </c>
      <c r="L26" s="244"/>
    </row>
    <row r="27" spans="1:12" ht="14.4" x14ac:dyDescent="0.3">
      <c r="A27" s="194">
        <v>26</v>
      </c>
      <c r="B27" s="243"/>
      <c r="C27" s="243"/>
      <c r="D27" s="244"/>
      <c r="E27" s="348"/>
      <c r="F27" s="348"/>
      <c r="G27" s="348"/>
      <c r="H27" s="348"/>
      <c r="I27" s="348"/>
      <c r="J27" s="348"/>
      <c r="K27" s="246">
        <f t="shared" si="1"/>
        <v>0</v>
      </c>
      <c r="L27" s="244"/>
    </row>
    <row r="28" spans="1:12" ht="14.4" x14ac:dyDescent="0.3">
      <c r="A28" s="194">
        <v>27</v>
      </c>
      <c r="B28" s="243"/>
      <c r="C28" s="243"/>
      <c r="D28" s="244"/>
      <c r="E28" s="348"/>
      <c r="F28" s="348"/>
      <c r="G28" s="348"/>
      <c r="H28" s="348"/>
      <c r="I28" s="348"/>
      <c r="J28" s="348"/>
      <c r="K28" s="246">
        <f t="shared" si="1"/>
        <v>0</v>
      </c>
      <c r="L28" s="244"/>
    </row>
    <row r="29" spans="1:12" ht="14.4" x14ac:dyDescent="0.3">
      <c r="A29" s="194">
        <v>28</v>
      </c>
      <c r="B29" s="243"/>
      <c r="C29" s="243"/>
      <c r="D29" s="244"/>
      <c r="E29" s="348"/>
      <c r="F29" s="348"/>
      <c r="G29" s="348"/>
      <c r="H29" s="348"/>
      <c r="I29" s="348"/>
      <c r="J29" s="348"/>
      <c r="K29" s="246">
        <f t="shared" si="1"/>
        <v>0</v>
      </c>
      <c r="L29" s="244"/>
    </row>
    <row r="30" spans="1:12" ht="14.4" x14ac:dyDescent="0.3">
      <c r="A30" s="194">
        <v>29</v>
      </c>
      <c r="B30" s="243"/>
      <c r="C30" s="243"/>
      <c r="D30" s="244"/>
      <c r="E30" s="348"/>
      <c r="F30" s="348"/>
      <c r="G30" s="348"/>
      <c r="H30" s="348"/>
      <c r="I30" s="348"/>
      <c r="J30" s="348"/>
      <c r="K30" s="246">
        <f t="shared" si="1"/>
        <v>0</v>
      </c>
      <c r="L30" s="244"/>
    </row>
    <row r="31" spans="1:12" ht="14.4" x14ac:dyDescent="0.3">
      <c r="A31" s="194">
        <v>30</v>
      </c>
      <c r="B31" s="243"/>
      <c r="C31" s="243"/>
      <c r="D31" s="244"/>
      <c r="E31" s="348"/>
      <c r="F31" s="348"/>
      <c r="G31" s="348"/>
      <c r="H31" s="348"/>
      <c r="I31" s="348"/>
      <c r="J31" s="348"/>
      <c r="K31" s="246">
        <f t="shared" si="1"/>
        <v>0</v>
      </c>
      <c r="L31" s="244"/>
    </row>
    <row r="32" spans="1:12" ht="14.4" x14ac:dyDescent="0.3">
      <c r="A32" s="194">
        <v>31</v>
      </c>
      <c r="B32" s="172"/>
      <c r="C32" s="172"/>
      <c r="D32" s="244"/>
      <c r="E32" s="348"/>
      <c r="F32" s="348"/>
      <c r="G32" s="348"/>
      <c r="H32" s="348"/>
      <c r="I32" s="348"/>
      <c r="J32" s="348"/>
      <c r="K32" s="246">
        <f t="shared" si="1"/>
        <v>0</v>
      </c>
      <c r="L32" s="244"/>
    </row>
    <row r="33" spans="1:12" ht="14.4" x14ac:dyDescent="0.3">
      <c r="A33" s="194">
        <v>32</v>
      </c>
      <c r="B33" s="172"/>
      <c r="C33" s="172"/>
      <c r="D33" s="244"/>
      <c r="E33" s="348"/>
      <c r="F33" s="348"/>
      <c r="G33" s="348"/>
      <c r="H33" s="348"/>
      <c r="I33" s="348"/>
      <c r="J33" s="348"/>
      <c r="K33" s="246">
        <f t="shared" si="1"/>
        <v>0</v>
      </c>
      <c r="L33" s="244"/>
    </row>
    <row r="34" spans="1:12" ht="14.4" x14ac:dyDescent="0.3">
      <c r="A34" s="194">
        <v>33</v>
      </c>
      <c r="B34" s="172"/>
      <c r="C34" s="172"/>
      <c r="D34" s="244"/>
      <c r="E34" s="348"/>
      <c r="F34" s="348"/>
      <c r="G34" s="348"/>
      <c r="H34" s="348"/>
      <c r="I34" s="348"/>
      <c r="J34" s="348"/>
      <c r="K34" s="246">
        <f t="shared" si="1"/>
        <v>0</v>
      </c>
      <c r="L34" s="244"/>
    </row>
    <row r="35" spans="1:12" ht="14.4" x14ac:dyDescent="0.3">
      <c r="A35" s="194">
        <v>34</v>
      </c>
      <c r="B35" s="172"/>
      <c r="C35" s="172"/>
      <c r="D35" s="244"/>
      <c r="E35" s="348"/>
      <c r="F35" s="348"/>
      <c r="G35" s="348"/>
      <c r="H35" s="348"/>
      <c r="I35" s="348"/>
      <c r="J35" s="348"/>
      <c r="K35" s="246">
        <f t="shared" si="1"/>
        <v>0</v>
      </c>
      <c r="L35" s="244"/>
    </row>
    <row r="36" spans="1:12" ht="14.4" x14ac:dyDescent="0.3">
      <c r="A36" s="194">
        <v>35</v>
      </c>
      <c r="B36" s="172"/>
      <c r="C36" s="172"/>
      <c r="D36" s="244"/>
      <c r="E36" s="348"/>
      <c r="F36" s="348"/>
      <c r="G36" s="348"/>
      <c r="H36" s="348"/>
      <c r="I36" s="348"/>
      <c r="J36" s="348"/>
      <c r="K36" s="246">
        <f t="shared" si="1"/>
        <v>0</v>
      </c>
      <c r="L36" s="244"/>
    </row>
    <row r="37" spans="1:12" ht="14.4" x14ac:dyDescent="0.3">
      <c r="A37" s="194">
        <v>36</v>
      </c>
      <c r="B37" s="172"/>
      <c r="C37" s="172"/>
      <c r="D37" s="244"/>
      <c r="E37" s="348"/>
      <c r="F37" s="348"/>
      <c r="G37" s="348"/>
      <c r="H37" s="348"/>
      <c r="I37" s="348"/>
      <c r="J37" s="348"/>
      <c r="K37" s="246">
        <f t="shared" si="1"/>
        <v>0</v>
      </c>
      <c r="L37" s="244"/>
    </row>
    <row r="38" spans="1:12" ht="14.4" x14ac:dyDescent="0.3">
      <c r="A38" s="194">
        <v>37</v>
      </c>
      <c r="B38" s="172"/>
      <c r="C38" s="172"/>
      <c r="D38" s="244"/>
      <c r="E38" s="348"/>
      <c r="F38" s="348"/>
      <c r="G38" s="348"/>
      <c r="H38" s="348"/>
      <c r="I38" s="348"/>
      <c r="J38" s="348"/>
      <c r="K38" s="246">
        <f t="shared" si="1"/>
        <v>0</v>
      </c>
      <c r="L38" s="244"/>
    </row>
    <row r="39" spans="1:12" ht="14.4" x14ac:dyDescent="0.3">
      <c r="A39" s="194">
        <v>38</v>
      </c>
      <c r="B39" s="172"/>
      <c r="C39" s="172"/>
      <c r="D39" s="244"/>
      <c r="E39" s="348"/>
      <c r="F39" s="348"/>
      <c r="G39" s="348"/>
      <c r="H39" s="348"/>
      <c r="I39" s="348"/>
      <c r="J39" s="348"/>
      <c r="K39" s="246">
        <f t="shared" si="1"/>
        <v>0</v>
      </c>
      <c r="L39" s="244"/>
    </row>
    <row r="40" spans="1:12" ht="14.4" x14ac:dyDescent="0.3">
      <c r="A40" s="194">
        <v>39</v>
      </c>
      <c r="B40" s="172"/>
      <c r="C40" s="172"/>
      <c r="D40" s="244"/>
      <c r="E40" s="348"/>
      <c r="F40" s="348"/>
      <c r="G40" s="348"/>
      <c r="H40" s="348"/>
      <c r="I40" s="348"/>
      <c r="J40" s="348"/>
      <c r="K40" s="246">
        <f t="shared" si="1"/>
        <v>0</v>
      </c>
      <c r="L40" s="244"/>
    </row>
    <row r="41" spans="1:12" ht="14.4" x14ac:dyDescent="0.3">
      <c r="A41" s="194">
        <v>40</v>
      </c>
      <c r="B41" s="172"/>
      <c r="C41" s="172"/>
      <c r="D41" s="244"/>
      <c r="E41" s="348"/>
      <c r="F41" s="348"/>
      <c r="G41" s="348"/>
      <c r="H41" s="348"/>
      <c r="I41" s="348"/>
      <c r="J41" s="348"/>
      <c r="K41" s="246">
        <f t="shared" si="1"/>
        <v>0</v>
      </c>
      <c r="L41" s="244"/>
    </row>
    <row r="42" spans="1:12" ht="14.4" x14ac:dyDescent="0.3">
      <c r="A42" s="194">
        <v>41</v>
      </c>
      <c r="B42" s="172"/>
      <c r="C42" s="172"/>
      <c r="D42" s="244"/>
      <c r="E42" s="348"/>
      <c r="F42" s="348"/>
      <c r="G42" s="348"/>
      <c r="H42" s="348"/>
      <c r="I42" s="348"/>
      <c r="J42" s="348"/>
      <c r="K42" s="246">
        <f t="shared" si="1"/>
        <v>0</v>
      </c>
      <c r="L42" s="244"/>
    </row>
    <row r="43" spans="1:12" ht="14.4" x14ac:dyDescent="0.3">
      <c r="A43" s="194">
        <v>42</v>
      </c>
      <c r="B43" s="172"/>
      <c r="C43" s="172"/>
      <c r="D43" s="244"/>
      <c r="E43" s="348"/>
      <c r="F43" s="348"/>
      <c r="G43" s="348"/>
      <c r="H43" s="348"/>
      <c r="I43" s="348"/>
      <c r="J43" s="348"/>
      <c r="K43" s="246">
        <f t="shared" si="1"/>
        <v>0</v>
      </c>
      <c r="L43" s="244"/>
    </row>
    <row r="44" spans="1:12" ht="14.4" x14ac:dyDescent="0.3">
      <c r="A44" s="194">
        <v>43</v>
      </c>
      <c r="B44" s="172"/>
      <c r="C44" s="172"/>
      <c r="D44" s="244"/>
      <c r="E44" s="348"/>
      <c r="F44" s="348"/>
      <c r="G44" s="348"/>
      <c r="H44" s="348"/>
      <c r="I44" s="348"/>
      <c r="J44" s="348"/>
      <c r="K44" s="246">
        <f t="shared" si="1"/>
        <v>0</v>
      </c>
      <c r="L44" s="244"/>
    </row>
    <row r="45" spans="1:12" ht="14.4" x14ac:dyDescent="0.3">
      <c r="A45" s="194">
        <v>44</v>
      </c>
      <c r="B45" s="172"/>
      <c r="C45" s="172"/>
      <c r="D45" s="244"/>
      <c r="E45" s="348"/>
      <c r="F45" s="348"/>
      <c r="G45" s="348"/>
      <c r="H45" s="348"/>
      <c r="I45" s="348"/>
      <c r="J45" s="348"/>
      <c r="K45" s="246">
        <f t="shared" si="1"/>
        <v>0</v>
      </c>
      <c r="L45" s="244"/>
    </row>
    <row r="46" spans="1:12" ht="14.4" x14ac:dyDescent="0.3">
      <c r="A46" s="194">
        <v>45</v>
      </c>
      <c r="B46" s="172"/>
      <c r="C46" s="172"/>
      <c r="D46" s="244"/>
      <c r="E46" s="348"/>
      <c r="F46" s="348"/>
      <c r="G46" s="348"/>
      <c r="H46" s="348"/>
      <c r="I46" s="348"/>
      <c r="J46" s="348"/>
      <c r="K46" s="246">
        <f t="shared" si="1"/>
        <v>0</v>
      </c>
      <c r="L46" s="244"/>
    </row>
    <row r="47" spans="1:12" ht="14.4" x14ac:dyDescent="0.3">
      <c r="A47" s="194">
        <v>46</v>
      </c>
      <c r="B47" s="172"/>
      <c r="C47" s="172"/>
      <c r="D47" s="244"/>
      <c r="E47" s="348"/>
      <c r="F47" s="348"/>
      <c r="G47" s="348"/>
      <c r="H47" s="348"/>
      <c r="I47" s="348"/>
      <c r="J47" s="348"/>
      <c r="K47" s="246">
        <f t="shared" si="1"/>
        <v>0</v>
      </c>
      <c r="L47" s="244"/>
    </row>
    <row r="48" spans="1:12" ht="14.4" x14ac:dyDescent="0.3">
      <c r="A48" s="194">
        <v>47</v>
      </c>
      <c r="B48" s="172"/>
      <c r="C48" s="172"/>
      <c r="D48" s="244"/>
      <c r="E48" s="348"/>
      <c r="F48" s="348"/>
      <c r="G48" s="348"/>
      <c r="H48" s="348"/>
      <c r="I48" s="348"/>
      <c r="J48" s="348"/>
      <c r="K48" s="246">
        <f t="shared" si="1"/>
        <v>0</v>
      </c>
      <c r="L48" s="244"/>
    </row>
    <row r="49" spans="1:12" ht="14.4" x14ac:dyDescent="0.3">
      <c r="A49" s="194">
        <v>48</v>
      </c>
      <c r="B49" s="172"/>
      <c r="C49" s="172"/>
      <c r="D49" s="244"/>
      <c r="E49" s="348"/>
      <c r="F49" s="348"/>
      <c r="G49" s="348"/>
      <c r="H49" s="348"/>
      <c r="I49" s="348"/>
      <c r="J49" s="348"/>
      <c r="K49" s="246">
        <f t="shared" si="1"/>
        <v>0</v>
      </c>
      <c r="L49" s="244"/>
    </row>
    <row r="50" spans="1:12" ht="14.4" x14ac:dyDescent="0.3">
      <c r="A50" s="194">
        <v>49</v>
      </c>
      <c r="B50" s="172"/>
      <c r="C50" s="172"/>
      <c r="D50" s="244"/>
      <c r="E50" s="348"/>
      <c r="F50" s="348"/>
      <c r="G50" s="348"/>
      <c r="H50" s="348"/>
      <c r="I50" s="348"/>
      <c r="J50" s="348"/>
      <c r="K50" s="246">
        <f t="shared" si="1"/>
        <v>0</v>
      </c>
      <c r="L50" s="244"/>
    </row>
    <row r="51" spans="1:12" ht="14.4" x14ac:dyDescent="0.3">
      <c r="A51" s="194">
        <v>50</v>
      </c>
      <c r="B51" s="172"/>
      <c r="C51" s="172"/>
      <c r="D51" s="244"/>
      <c r="E51" s="348"/>
      <c r="F51" s="348"/>
      <c r="G51" s="348"/>
      <c r="H51" s="348"/>
      <c r="I51" s="348"/>
      <c r="J51" s="348"/>
      <c r="K51" s="246">
        <f t="shared" si="1"/>
        <v>0</v>
      </c>
      <c r="L51" s="244"/>
    </row>
    <row r="52" spans="1:12" ht="14.4" x14ac:dyDescent="0.3">
      <c r="A52" s="194">
        <v>51</v>
      </c>
      <c r="B52" s="172"/>
      <c r="C52" s="172"/>
      <c r="D52" s="244"/>
      <c r="E52" s="348"/>
      <c r="F52" s="348"/>
      <c r="G52" s="348"/>
      <c r="H52" s="348"/>
      <c r="I52" s="348"/>
      <c r="J52" s="348"/>
      <c r="K52" s="246">
        <f t="shared" si="1"/>
        <v>0</v>
      </c>
      <c r="L52" s="244"/>
    </row>
    <row r="53" spans="1:12" ht="14.4" x14ac:dyDescent="0.3">
      <c r="A53" s="194">
        <v>52</v>
      </c>
      <c r="B53" s="172"/>
      <c r="C53" s="172"/>
      <c r="D53" s="244"/>
      <c r="E53" s="348"/>
      <c r="F53" s="348"/>
      <c r="G53" s="348"/>
      <c r="H53" s="348"/>
      <c r="I53" s="348"/>
      <c r="J53" s="348"/>
      <c r="K53" s="246">
        <f t="shared" si="1"/>
        <v>0</v>
      </c>
      <c r="L53" s="244"/>
    </row>
    <row r="54" spans="1:12" ht="14.4" x14ac:dyDescent="0.3">
      <c r="A54" s="194">
        <v>53</v>
      </c>
      <c r="B54" s="172"/>
      <c r="C54" s="172"/>
      <c r="D54" s="244"/>
      <c r="E54" s="348"/>
      <c r="F54" s="348"/>
      <c r="G54" s="348"/>
      <c r="H54" s="348"/>
      <c r="I54" s="348"/>
      <c r="J54" s="348"/>
      <c r="K54" s="246">
        <f t="shared" si="1"/>
        <v>0</v>
      </c>
      <c r="L54" s="244"/>
    </row>
    <row r="55" spans="1:12" ht="15" thickBot="1" x14ac:dyDescent="0.35">
      <c r="A55" s="195">
        <v>54</v>
      </c>
      <c r="B55" s="178"/>
      <c r="C55" s="178"/>
      <c r="D55" s="251"/>
      <c r="E55" s="349"/>
      <c r="F55" s="349"/>
      <c r="G55" s="349"/>
      <c r="H55" s="349"/>
      <c r="I55" s="349"/>
      <c r="J55" s="349"/>
      <c r="K55" s="253">
        <f t="shared" si="1"/>
        <v>0</v>
      </c>
      <c r="L55" s="251"/>
    </row>
  </sheetData>
  <sortState xmlns:xlrd2="http://schemas.microsoft.com/office/spreadsheetml/2017/richdata2" ref="A2:L22">
    <sortCondition descending="1" ref="K2:K22"/>
    <sortCondition ref="L2:L22"/>
    <sortCondition ref="D2:D22"/>
  </sortState>
  <printOptions headings="1" gridLines="1"/>
  <pageMargins left="0.7" right="0.7" top="0.75" bottom="0.75" header="0.3" footer="0.3"/>
  <pageSetup scale="62" orientation="landscape" r:id="rId1"/>
  <headerFooter>
    <oddHeader>&amp;CRanch Day 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showWhiteSpace="0" zoomScale="98" zoomScaleNormal="98" zoomScaleSheetLayoutView="90" zoomScalePageLayoutView="70" workbookViewId="0">
      <pane ySplit="1" topLeftCell="A2" activePane="bottomLeft" state="frozen"/>
      <selection pane="bottomLeft" sqref="A1:R18"/>
    </sheetView>
  </sheetViews>
  <sheetFormatPr defaultRowHeight="13.8" x14ac:dyDescent="0.25"/>
  <cols>
    <col min="1" max="1" width="4.09765625" style="98" customWidth="1"/>
    <col min="2" max="2" width="18.5" style="158" customWidth="1"/>
    <col min="3" max="3" width="8.69921875" style="158"/>
    <col min="4" max="4" width="10.59765625" style="106" customWidth="1"/>
    <col min="5" max="5" width="10.5" style="106" customWidth="1"/>
    <col min="6" max="6" width="10.8984375" style="106" customWidth="1"/>
    <col min="7" max="7" width="12.19921875" style="112" hidden="1" customWidth="1"/>
    <col min="8" max="8" width="11.69921875" style="106" customWidth="1"/>
    <col min="9" max="9" width="10.5" style="37" customWidth="1"/>
    <col min="10" max="10" width="10.59765625" style="37" customWidth="1"/>
    <col min="11" max="11" width="10.5" style="37" customWidth="1"/>
    <col min="12" max="12" width="0.296875" style="37" customWidth="1"/>
    <col min="13" max="13" width="9" style="37"/>
    <col min="14" max="14" width="9" style="106"/>
    <col min="15" max="15" width="11.19921875" style="106" customWidth="1"/>
    <col min="16" max="16" width="8.796875" style="106" customWidth="1"/>
    <col min="17" max="17" width="9.765625E-2" style="106" customWidth="1"/>
    <col min="18" max="18" width="9" style="106"/>
  </cols>
  <sheetData>
    <row r="1" spans="1:18" s="88" customFormat="1" ht="14.4" x14ac:dyDescent="0.3">
      <c r="A1" s="352"/>
      <c r="B1" s="199" t="s">
        <v>0</v>
      </c>
      <c r="C1" s="199" t="s">
        <v>1</v>
      </c>
      <c r="D1" s="321" t="s">
        <v>10</v>
      </c>
      <c r="E1" s="321" t="s">
        <v>11</v>
      </c>
      <c r="F1" s="321" t="s">
        <v>17</v>
      </c>
      <c r="G1" s="242" t="s">
        <v>45</v>
      </c>
      <c r="H1" s="242" t="s">
        <v>12</v>
      </c>
      <c r="I1" s="308" t="s">
        <v>13</v>
      </c>
      <c r="J1" s="197" t="s">
        <v>14</v>
      </c>
      <c r="K1" s="197" t="s">
        <v>18</v>
      </c>
      <c r="L1" s="196" t="s">
        <v>46</v>
      </c>
      <c r="M1" s="196" t="s">
        <v>19</v>
      </c>
      <c r="N1" s="321" t="s">
        <v>15</v>
      </c>
      <c r="O1" s="321" t="s">
        <v>16</v>
      </c>
      <c r="P1" s="321" t="s">
        <v>20</v>
      </c>
      <c r="Q1" s="242" t="s">
        <v>47</v>
      </c>
      <c r="R1" s="242" t="s">
        <v>9</v>
      </c>
    </row>
    <row r="2" spans="1:18" s="7" customFormat="1" ht="14.4" x14ac:dyDescent="0.3">
      <c r="A2" s="352">
        <v>1</v>
      </c>
      <c r="B2" s="351" t="str">
        <f>'RANCH 1'!B2</f>
        <v>David Henry</v>
      </c>
      <c r="C2" s="351" t="str">
        <f>'RANCH 1'!C2</f>
        <v>Oak</v>
      </c>
      <c r="D2" s="323">
        <f>VLOOKUP(C2,'RANCH 1'!$C$2:$D$55,2,FALSE)</f>
        <v>4.5023148148148147E-4</v>
      </c>
      <c r="E2" s="323">
        <f>VLOOKUP(C2,'RANCH 2'!$C$2:$D$55,2,FALSE)</f>
        <v>6.018518518518519E-4</v>
      </c>
      <c r="F2" s="323">
        <f>VLOOKUP(C2,'RANCH 3'!$C$2:$D$55,2,FALSE)</f>
        <v>7.7546296296296293E-4</v>
      </c>
      <c r="G2" s="244"/>
      <c r="H2" s="244">
        <f t="shared" ref="H2:H33" si="0">SUM(D2:F2)</f>
        <v>1.8275462962962963E-3</v>
      </c>
      <c r="I2" s="345">
        <f>VLOOKUP(C2,'RANCH 1'!$C$2:$K$55,9,FALSE)</f>
        <v>90</v>
      </c>
      <c r="J2" s="246">
        <f>VLOOKUP(C2,'RANCH 2'!$C$2:$K$55,9,FALSE)</f>
        <v>90</v>
      </c>
      <c r="K2" s="246">
        <f>VLOOKUP(C2,'RANCH 3'!$C$2:$K$55,9,FALSE)</f>
        <v>90</v>
      </c>
      <c r="L2" s="245"/>
      <c r="M2" s="245">
        <f t="shared" ref="M2:M33" si="1">SUM(I2:L2)</f>
        <v>270</v>
      </c>
      <c r="N2" s="323">
        <f>VLOOKUP(C2,'RANCH 1'!$C$2:$L$55,10,FALSE)</f>
        <v>4.178240740740741E-3</v>
      </c>
      <c r="O2" s="323">
        <f>VLOOKUP(C2,'RANCH 2'!$C$2:$L$55,10,FALSE)</f>
        <v>2.9629629629629628E-3</v>
      </c>
      <c r="P2" s="323">
        <f>VLOOKUP(C2,'RANCH 3'!$C$2:$L$55,10,FALSE)</f>
        <v>2.2800925925925927E-3</v>
      </c>
      <c r="Q2" s="244"/>
      <c r="R2" s="244">
        <f t="shared" ref="R2:R33" si="2">SUM(N2:P2)</f>
        <v>9.4212962962962957E-3</v>
      </c>
    </row>
    <row r="3" spans="1:18" s="2" customFormat="1" ht="14.4" x14ac:dyDescent="0.3">
      <c r="A3" s="352">
        <v>3</v>
      </c>
      <c r="B3" s="351" t="str">
        <f>'RANCH 1'!B3</f>
        <v>John Stottlemyre</v>
      </c>
      <c r="C3" s="351" t="str">
        <f>'RANCH 1'!C3</f>
        <v>Gus 1</v>
      </c>
      <c r="D3" s="323">
        <f>VLOOKUP(C3,'RANCH 1'!$C$2:$D$55,2,FALSE)</f>
        <v>5.7870370370370367E-4</v>
      </c>
      <c r="E3" s="323">
        <f>VLOOKUP(C3,'RANCH 2'!$C$2:$D$55,2,FALSE)</f>
        <v>4.2824074074074075E-4</v>
      </c>
      <c r="F3" s="323">
        <f>VLOOKUP(C3,'RANCH 3'!$C$2:$D$55,2,FALSE)</f>
        <v>5.4398148148148144E-4</v>
      </c>
      <c r="G3" s="244"/>
      <c r="H3" s="244">
        <f t="shared" si="0"/>
        <v>1.5509259259259259E-3</v>
      </c>
      <c r="I3" s="345">
        <v>80</v>
      </c>
      <c r="J3" s="246">
        <f>VLOOKUP(C3,'RANCH 2'!$C$2:$K$55,9,FALSE)</f>
        <v>90</v>
      </c>
      <c r="K3" s="246">
        <f>VLOOKUP(C3,'RANCH 3'!$C$2:$K$55,9,FALSE)</f>
        <v>90</v>
      </c>
      <c r="L3" s="245"/>
      <c r="M3" s="245">
        <f t="shared" si="1"/>
        <v>260</v>
      </c>
      <c r="N3" s="323">
        <f>VLOOKUP(C3,'RANCH 1'!$C$2:$L$55,10,FALSE)</f>
        <v>4.8611111111111112E-3</v>
      </c>
      <c r="O3" s="323">
        <f>VLOOKUP(C3,'RANCH 2'!$C$2:$L$55,10,FALSE)</f>
        <v>2.4537037037037036E-3</v>
      </c>
      <c r="P3" s="323">
        <f>VLOOKUP(C3,'RANCH 3'!$C$2:$L$55,10,FALSE)</f>
        <v>3.5416666666666665E-3</v>
      </c>
      <c r="Q3" s="244"/>
      <c r="R3" s="244">
        <f t="shared" si="2"/>
        <v>1.0856481481481481E-2</v>
      </c>
    </row>
    <row r="4" spans="1:18" s="7" customFormat="1" ht="14.4" x14ac:dyDescent="0.3">
      <c r="A4" s="352">
        <v>2</v>
      </c>
      <c r="B4" s="351" t="str">
        <f>'RANCH 1'!B6</f>
        <v>Langdon Reagan</v>
      </c>
      <c r="C4" s="351" t="str">
        <f>'RANCH 1'!C6</f>
        <v>Joe</v>
      </c>
      <c r="D4" s="323">
        <f>VLOOKUP(C4,'RANCH 1'!$C$2:$D$55,2,FALSE)</f>
        <v>4.0520833333333332E-4</v>
      </c>
      <c r="E4" s="323">
        <f>VLOOKUP(C4,'RANCH 2'!$C$2:$D$55,2,FALSE)</f>
        <v>4.3981481481481481E-4</v>
      </c>
      <c r="F4" s="323">
        <f>VLOOKUP(C4,'RANCH 3'!$C$2:$D$55,2,FALSE)</f>
        <v>3.4722222222222224E-4</v>
      </c>
      <c r="G4" s="244"/>
      <c r="H4" s="244">
        <f t="shared" si="0"/>
        <v>1.1922453703703704E-3</v>
      </c>
      <c r="I4" s="345">
        <f>VLOOKUP(C4,'RANCH 1'!$C$2:$K$55,9,FALSE)</f>
        <v>75</v>
      </c>
      <c r="J4" s="246">
        <f>VLOOKUP(C4,'RANCH 2'!$C$2:$K$55,9,FALSE)</f>
        <v>90</v>
      </c>
      <c r="K4" s="246">
        <f>VLOOKUP(C4,'RANCH 3'!$C$2:$K$55,9,FALSE)</f>
        <v>90</v>
      </c>
      <c r="L4" s="245"/>
      <c r="M4" s="245">
        <f t="shared" si="1"/>
        <v>255</v>
      </c>
      <c r="N4" s="323">
        <f>VLOOKUP(C4,'RANCH 1'!$C$2:$L$55,10,FALSE)</f>
        <v>4.8611111111111112E-3</v>
      </c>
      <c r="O4" s="323">
        <f>VLOOKUP(C4,'RANCH 2'!$C$2:$L$55,10,FALSE)</f>
        <v>1.8749999999999999E-3</v>
      </c>
      <c r="P4" s="323">
        <f>VLOOKUP(C4,'RANCH 3'!$C$2:$L$55,10,FALSE)</f>
        <v>2.5115740740740741E-3</v>
      </c>
      <c r="Q4" s="244"/>
      <c r="R4" s="244">
        <f t="shared" si="2"/>
        <v>9.2476851851851852E-3</v>
      </c>
    </row>
    <row r="5" spans="1:18" s="2" customFormat="1" ht="14.4" x14ac:dyDescent="0.3">
      <c r="A5" s="352">
        <v>4</v>
      </c>
      <c r="B5" s="351" t="str">
        <f>'RANCH 1'!B4</f>
        <v>John Stottlemyre</v>
      </c>
      <c r="C5" s="351" t="s">
        <v>66</v>
      </c>
      <c r="D5" s="323">
        <v>1.6203703703703703E-4</v>
      </c>
      <c r="E5" s="323">
        <v>4.3981481481481481E-4</v>
      </c>
      <c r="F5" s="323">
        <f>VLOOKUP(C5,'RANCH 3'!$C$2:$D$55,2,FALSE)</f>
        <v>3.4722222222222224E-4</v>
      </c>
      <c r="G5" s="244"/>
      <c r="H5" s="244">
        <f t="shared" si="0"/>
        <v>9.4907407407407419E-4</v>
      </c>
      <c r="I5" s="345">
        <f>I8</f>
        <v>75</v>
      </c>
      <c r="J5" s="246">
        <v>90</v>
      </c>
      <c r="K5" s="246">
        <f>VLOOKUP(C5,'RANCH 3'!$C$2:$K$55,9,FALSE)</f>
        <v>90</v>
      </c>
      <c r="L5" s="245"/>
      <c r="M5" s="245">
        <f t="shared" si="1"/>
        <v>255</v>
      </c>
      <c r="N5" s="323">
        <v>4.8611111111111112E-3</v>
      </c>
      <c r="O5" s="323">
        <v>3.2986111111111111E-3</v>
      </c>
      <c r="P5" s="323">
        <f>VLOOKUP(C5,'RANCH 3'!$C$2:$L$55,10,FALSE)</f>
        <v>4.1435185185185186E-3</v>
      </c>
      <c r="Q5" s="244"/>
      <c r="R5" s="244">
        <f t="shared" si="2"/>
        <v>1.2303240740740741E-2</v>
      </c>
    </row>
    <row r="6" spans="1:18" s="7" customFormat="1" ht="14.4" x14ac:dyDescent="0.3">
      <c r="A6" s="352">
        <v>5</v>
      </c>
      <c r="B6" s="351" t="str">
        <f>'RANCH 1'!B5</f>
        <v>David Henry</v>
      </c>
      <c r="C6" s="351" t="str">
        <f>'RANCH 1'!C5</f>
        <v>Indi</v>
      </c>
      <c r="D6" s="323">
        <f>VLOOKUP(C6,'RANCH 1'!$C$2:$D$55,2,FALSE)</f>
        <v>3.5659722222222223E-4</v>
      </c>
      <c r="E6" s="323">
        <f>VLOOKUP(C6,'RANCH 2'!$C$2:$D$55,2,FALSE)</f>
        <v>5.3240740740740744E-4</v>
      </c>
      <c r="F6" s="323">
        <f>VLOOKUP(C6,'RANCH 3'!$C$2:$D$55,2,FALSE)</f>
        <v>4.3981481481481481E-4</v>
      </c>
      <c r="G6" s="244"/>
      <c r="H6" s="244">
        <f t="shared" si="0"/>
        <v>1.3288194444444445E-3</v>
      </c>
      <c r="I6" s="345">
        <v>75</v>
      </c>
      <c r="J6" s="246">
        <f>VLOOKUP(C6,'RANCH 2'!$C$2:$K$55,9,FALSE)</f>
        <v>75</v>
      </c>
      <c r="K6" s="246">
        <f>VLOOKUP(C6,'RANCH 3'!$C$2:$K$55,9,FALSE)</f>
        <v>90</v>
      </c>
      <c r="L6" s="245"/>
      <c r="M6" s="245">
        <f t="shared" si="1"/>
        <v>240</v>
      </c>
      <c r="N6" s="323">
        <f>VLOOKUP(C6,'RANCH 1'!$C$2:$L$55,10,FALSE)</f>
        <v>4.8611111111111112E-3</v>
      </c>
      <c r="O6" s="323">
        <f>VLOOKUP(C6,'RANCH 2'!$C$2:$L$55,10,FALSE)</f>
        <v>4.1666666666666666E-3</v>
      </c>
      <c r="P6" s="323">
        <f>VLOOKUP(C6,'RANCH 3'!$C$2:$L$55,10,FALSE)</f>
        <v>2.3263888888888887E-3</v>
      </c>
      <c r="Q6" s="244"/>
      <c r="R6" s="244">
        <f t="shared" si="2"/>
        <v>1.1354166666666665E-2</v>
      </c>
    </row>
    <row r="7" spans="1:18" s="2" customFormat="1" ht="14.4" x14ac:dyDescent="0.3">
      <c r="A7" s="352">
        <v>6</v>
      </c>
      <c r="B7" s="351" t="str">
        <f>'RANCH 1'!B9</f>
        <v xml:space="preserve">Kyle Dillard </v>
      </c>
      <c r="C7" s="351" t="str">
        <f>'RANCH 1'!C9</f>
        <v>Bo</v>
      </c>
      <c r="D7" s="323">
        <f>VLOOKUP(C7,'RANCH 1'!$C$2:$D$55,2,FALSE)</f>
        <v>8.6805555555555551E-4</v>
      </c>
      <c r="E7" s="323">
        <f>VLOOKUP(C7,'RANCH 2'!$C$2:$D$55,2,FALSE)</f>
        <v>4.6296296296296298E-4</v>
      </c>
      <c r="F7" s="323">
        <f>VLOOKUP(C7,'RANCH 3'!$C$2:$D$55,2,FALSE)</f>
        <v>6.3657407407407413E-4</v>
      </c>
      <c r="G7" s="244"/>
      <c r="H7" s="244">
        <f t="shared" si="0"/>
        <v>1.9675925925925928E-3</v>
      </c>
      <c r="I7" s="345">
        <f>VLOOKUP(C7,'RANCH 1'!$C$2:$K$55,9,FALSE)</f>
        <v>75</v>
      </c>
      <c r="J7" s="246">
        <f>VLOOKUP(C7,'RANCH 2'!$C$2:$K$55,9,FALSE)</f>
        <v>75</v>
      </c>
      <c r="K7" s="246">
        <f>VLOOKUP(C7,'RANCH 3'!$C$2:$K$55,9,FALSE)</f>
        <v>90</v>
      </c>
      <c r="L7" s="245"/>
      <c r="M7" s="245">
        <f t="shared" si="1"/>
        <v>240</v>
      </c>
      <c r="N7" s="323">
        <f>VLOOKUP(C7,'RANCH 1'!$C$2:$L$55,10,FALSE)</f>
        <v>4.8611111111111112E-3</v>
      </c>
      <c r="O7" s="323">
        <f>VLOOKUP(C7,'RANCH 2'!$C$2:$L$55,10,FALSE)</f>
        <v>4.1666666666666666E-3</v>
      </c>
      <c r="P7" s="323">
        <f>VLOOKUP(C7,'RANCH 3'!$C$2:$L$55,10,FALSE)</f>
        <v>2.6041666666666665E-3</v>
      </c>
      <c r="Q7" s="244"/>
      <c r="R7" s="244">
        <f t="shared" si="2"/>
        <v>1.1631944444444443E-2</v>
      </c>
    </row>
    <row r="8" spans="1:18" s="7" customFormat="1" ht="14.4" x14ac:dyDescent="0.3">
      <c r="A8" s="352">
        <v>7</v>
      </c>
      <c r="B8" s="351" t="str">
        <f>'RANCH 1'!B7</f>
        <v>Leonard Morrow</v>
      </c>
      <c r="C8" s="351" t="str">
        <f>'RANCH 1'!C7</f>
        <v xml:space="preserve">Gus </v>
      </c>
      <c r="D8" s="323">
        <f>VLOOKUP(C8,'RANCH 1'!$C$2:$D$55,2,FALSE)</f>
        <v>4.5138888888888887E-4</v>
      </c>
      <c r="E8" s="323">
        <f>VLOOKUP(C8,'RANCH 2'!$C$2:$D$55,2,FALSE)</f>
        <v>9.3749999999999997E-4</v>
      </c>
      <c r="F8" s="323">
        <f>VLOOKUP(C8,'RANCH 3'!$C$2:$D$55,2,FALSE)</f>
        <v>1.0416666666666667E-3</v>
      </c>
      <c r="G8" s="244"/>
      <c r="H8" s="244">
        <f t="shared" si="0"/>
        <v>2.4305555555555556E-3</v>
      </c>
      <c r="I8" s="345">
        <f>VLOOKUP(C8,'RANCH 1'!$C$2:$K$55,9,FALSE)</f>
        <v>75</v>
      </c>
      <c r="J8" s="246">
        <f>VLOOKUP(C8,'RANCH 2'!$C$2:$K$55,9,FALSE)</f>
        <v>90</v>
      </c>
      <c r="K8" s="246">
        <f>VLOOKUP(C8,'RANCH 3'!$C$2:$K$55,9,FALSE)</f>
        <v>75</v>
      </c>
      <c r="L8" s="245"/>
      <c r="M8" s="245">
        <f t="shared" si="1"/>
        <v>240</v>
      </c>
      <c r="N8" s="323">
        <f>VLOOKUP(C8,'RANCH 1'!$C$2:$L$55,10,FALSE)</f>
        <v>4.8611111111111112E-3</v>
      </c>
      <c r="O8" s="323">
        <f>VLOOKUP(C8,'RANCH 2'!$C$2:$L$55,10,FALSE)</f>
        <v>3.1712962962962962E-3</v>
      </c>
      <c r="P8" s="323">
        <f>VLOOKUP(C8,'RANCH 3'!$C$2:$L$55,10,FALSE)</f>
        <v>4.1666666666666666E-3</v>
      </c>
      <c r="Q8" s="244"/>
      <c r="R8" s="244">
        <f t="shared" si="2"/>
        <v>1.2199074074074074E-2</v>
      </c>
    </row>
    <row r="9" spans="1:18" s="2" customFormat="1" ht="14.4" x14ac:dyDescent="0.3">
      <c r="A9" s="352">
        <v>8</v>
      </c>
      <c r="B9" s="351" t="str">
        <f>'RANCH 1'!B11</f>
        <v>Shawna Dillard</v>
      </c>
      <c r="C9" s="351" t="str">
        <f>'RANCH 1'!C11</f>
        <v>Gadget</v>
      </c>
      <c r="D9" s="323">
        <f>VLOOKUP(C9,'RANCH 1'!$C$2:$D$55,2,FALSE)</f>
        <v>8.4027777777777785E-2</v>
      </c>
      <c r="E9" s="323">
        <f>VLOOKUP(C9,'RANCH 2'!$C$2:$D$55,2,FALSE)</f>
        <v>5.5555555555555556E-4</v>
      </c>
      <c r="F9" s="323">
        <f>VLOOKUP(C9,'RANCH 3'!$C$2:$D$55,2,FALSE)</f>
        <v>5.4398148148148144E-4</v>
      </c>
      <c r="G9" s="244"/>
      <c r="H9" s="244">
        <f t="shared" si="0"/>
        <v>8.5127314814814822E-2</v>
      </c>
      <c r="I9" s="345">
        <f>VLOOKUP(C9,'RANCH 1'!$C$2:$K$55,9,FALSE)</f>
        <v>75</v>
      </c>
      <c r="J9" s="246">
        <f>VLOOKUP(C9,'RANCH 2'!$C$2:$K$55,9,FALSE)</f>
        <v>60</v>
      </c>
      <c r="K9" s="246">
        <f>VLOOKUP(C9,'RANCH 3'!$C$2:$K$55,9,FALSE)</f>
        <v>90</v>
      </c>
      <c r="L9" s="245"/>
      <c r="M9" s="245">
        <f t="shared" si="1"/>
        <v>225</v>
      </c>
      <c r="N9" s="323">
        <f>VLOOKUP(C9,'RANCH 1'!$C$2:$L$55,10,FALSE)</f>
        <v>4.8611111111111112E-3</v>
      </c>
      <c r="O9" s="323">
        <f>VLOOKUP(C9,'RANCH 2'!$C$2:$L$55,10,FALSE)</f>
        <v>4.1666666666666666E-3</v>
      </c>
      <c r="P9" s="323">
        <f>VLOOKUP(C9,'RANCH 3'!$C$2:$L$55,10,FALSE)</f>
        <v>2.5810185185185185E-3</v>
      </c>
      <c r="Q9" s="244"/>
      <c r="R9" s="244">
        <f t="shared" si="2"/>
        <v>1.1608796296296296E-2</v>
      </c>
    </row>
    <row r="10" spans="1:18" s="7" customFormat="1" ht="14.4" x14ac:dyDescent="0.3">
      <c r="A10" s="352">
        <v>9</v>
      </c>
      <c r="B10" s="351" t="str">
        <f>'RANCH 1'!B8</f>
        <v>Mike Thompson</v>
      </c>
      <c r="C10" s="351" t="str">
        <f>'RANCH 1'!C8</f>
        <v>Marvin</v>
      </c>
      <c r="D10" s="323">
        <f>VLOOKUP(C10,'RANCH 1'!$C$2:$D$55,2,FALSE)</f>
        <v>6.4733796296296295E-4</v>
      </c>
      <c r="E10" s="323">
        <f>VLOOKUP(C10,'RANCH 2'!$C$2:$D$55,2,FALSE)</f>
        <v>3.8194444444444446E-4</v>
      </c>
      <c r="F10" s="323">
        <f>VLOOKUP(C10,'RANCH 3'!$C$2:$D$55,2,FALSE)</f>
        <v>1.1111111111111111E-3</v>
      </c>
      <c r="G10" s="244"/>
      <c r="H10" s="244">
        <f t="shared" si="0"/>
        <v>2.1403935185185185E-3</v>
      </c>
      <c r="I10" s="345">
        <f>VLOOKUP(C10,'RANCH 1'!$C$2:$K$55,9,FALSE)</f>
        <v>75</v>
      </c>
      <c r="J10" s="246">
        <f>VLOOKUP(C10,'RANCH 2'!$C$2:$K$55,9,FALSE)</f>
        <v>75</v>
      </c>
      <c r="K10" s="246">
        <f>VLOOKUP(C10,'RANCH 3'!$C$2:$K$55,9,FALSE)</f>
        <v>75</v>
      </c>
      <c r="L10" s="245"/>
      <c r="M10" s="245">
        <f t="shared" si="1"/>
        <v>225</v>
      </c>
      <c r="N10" s="323">
        <f>VLOOKUP(C10,'RANCH 1'!$C$2:$L$55,10,FALSE)</f>
        <v>4.8611111111111112E-3</v>
      </c>
      <c r="O10" s="323">
        <f>VLOOKUP(C10,'RANCH 2'!$C$2:$L$55,10,FALSE)</f>
        <v>4.1666666666666666E-3</v>
      </c>
      <c r="P10" s="323">
        <f>VLOOKUP(C10,'RANCH 3'!$C$2:$L$55,10,FALSE)</f>
        <v>4.1666666666666666E-3</v>
      </c>
      <c r="Q10" s="244"/>
      <c r="R10" s="244">
        <f t="shared" si="2"/>
        <v>1.3194444444444443E-2</v>
      </c>
    </row>
    <row r="11" spans="1:18" s="2" customFormat="1" ht="14.4" x14ac:dyDescent="0.3">
      <c r="A11" s="352">
        <v>10</v>
      </c>
      <c r="B11" s="351" t="str">
        <f>'RANCH 1'!B13</f>
        <v>J Emerson</v>
      </c>
      <c r="C11" s="351" t="str">
        <f>'RANCH 1'!C13</f>
        <v>Tee</v>
      </c>
      <c r="D11" s="323">
        <f>VLOOKUP(C11,'RANCH 1'!$C$2:$D$55,2,FALSE)</f>
        <v>6.9444444444444447E-4</v>
      </c>
      <c r="E11" s="323">
        <f>VLOOKUP(C11,'RANCH 2'!$C$2:$D$55,2,FALSE)</f>
        <v>9.9537037037037042E-4</v>
      </c>
      <c r="F11" s="323">
        <f>VLOOKUP(C11,'RANCH 3'!$C$2:$D$55,2,FALSE)</f>
        <v>3.2407407407407406E-4</v>
      </c>
      <c r="G11" s="244"/>
      <c r="H11" s="244">
        <f t="shared" si="0"/>
        <v>2.0138888888888888E-3</v>
      </c>
      <c r="I11" s="345">
        <f>VLOOKUP(C11,'RANCH 1'!$C$2:$K$55,9,FALSE)</f>
        <v>60</v>
      </c>
      <c r="J11" s="246">
        <f>VLOOKUP(C11,'RANCH 2'!$C$2:$K$55,9,FALSE)</f>
        <v>45</v>
      </c>
      <c r="K11" s="246">
        <f>VLOOKUP(C11,'RANCH 3'!$C$2:$K$55,9,FALSE)</f>
        <v>90</v>
      </c>
      <c r="L11" s="245"/>
      <c r="M11" s="245">
        <f t="shared" si="1"/>
        <v>195</v>
      </c>
      <c r="N11" s="323">
        <f>VLOOKUP(C11,'RANCH 1'!$C$2:$L$55,10,FALSE)</f>
        <v>4.8611111111111112E-3</v>
      </c>
      <c r="O11" s="323">
        <f>VLOOKUP(C11,'RANCH 2'!$C$2:$L$55,10,FALSE)</f>
        <v>4.1666666666666666E-3</v>
      </c>
      <c r="P11" s="323">
        <f>VLOOKUP(C11,'RANCH 3'!$C$2:$L$55,10,FALSE)</f>
        <v>3.6458333333333334E-3</v>
      </c>
      <c r="Q11" s="244"/>
      <c r="R11" s="244">
        <f t="shared" si="2"/>
        <v>1.2673611111111111E-2</v>
      </c>
    </row>
    <row r="12" spans="1:18" s="7" customFormat="1" ht="14.4" x14ac:dyDescent="0.3">
      <c r="A12" s="352">
        <v>11</v>
      </c>
      <c r="B12" s="351" t="str">
        <f>'RANCH 1'!B15</f>
        <v xml:space="preserve">Kyle Dillard </v>
      </c>
      <c r="C12" s="351" t="str">
        <f>'RANCH 1'!C15</f>
        <v>Jaeger</v>
      </c>
      <c r="D12" s="323">
        <f>VLOOKUP(C12,'RANCH 1'!$C$2:$D$55,2,FALSE)</f>
        <v>1.0648148148148149E-3</v>
      </c>
      <c r="E12" s="323">
        <f>VLOOKUP(C12,'RANCH 2'!$C$2:$D$55,2,FALSE)</f>
        <v>9.2592592592592596E-4</v>
      </c>
      <c r="F12" s="323">
        <f>VLOOKUP(C12,'RANCH 3'!$C$2:$D$55,2,FALSE)</f>
        <v>5.2083333333333333E-4</v>
      </c>
      <c r="G12" s="244"/>
      <c r="H12" s="244">
        <f t="shared" si="0"/>
        <v>2.5115740740740741E-3</v>
      </c>
      <c r="I12" s="345">
        <f>VLOOKUP(C12,'RANCH 1'!$C$2:$K$55,9,FALSE)</f>
        <v>15</v>
      </c>
      <c r="J12" s="246">
        <f>VLOOKUP(C12,'RANCH 2'!$C$2:$K$55,9,FALSE)</f>
        <v>75</v>
      </c>
      <c r="K12" s="246">
        <f>VLOOKUP(C12,'RANCH 3'!$C$2:$K$55,9,FALSE)</f>
        <v>90</v>
      </c>
      <c r="L12" s="245"/>
      <c r="M12" s="245">
        <f t="shared" si="1"/>
        <v>180</v>
      </c>
      <c r="N12" s="323">
        <f>VLOOKUP(C12,'RANCH 1'!$C$2:$L$55,10,FALSE)</f>
        <v>4.8611111111111112E-3</v>
      </c>
      <c r="O12" s="323">
        <f>VLOOKUP(C12,'RANCH 2'!$C$2:$L$55,10,FALSE)</f>
        <v>4.1666666666666666E-3</v>
      </c>
      <c r="P12" s="323">
        <f>VLOOKUP(C12,'RANCH 3'!$C$2:$L$55,10,FALSE)</f>
        <v>3.5532407407407409E-3</v>
      </c>
      <c r="Q12" s="244"/>
      <c r="R12" s="244">
        <f t="shared" si="2"/>
        <v>1.2581018518518517E-2</v>
      </c>
    </row>
    <row r="13" spans="1:18" s="2" customFormat="1" ht="14.4" x14ac:dyDescent="0.3">
      <c r="A13" s="352">
        <v>12</v>
      </c>
      <c r="B13" s="351" t="str">
        <f>'RANCH 1'!B12</f>
        <v>J Emerson</v>
      </c>
      <c r="C13" s="351" t="str">
        <f>'RANCH 1'!C12</f>
        <v>Harley</v>
      </c>
      <c r="D13" s="323">
        <f>VLOOKUP(C13,'RANCH 1'!$C$2:$D$55,2,FALSE)</f>
        <v>4.6296296296296298E-4</v>
      </c>
      <c r="E13" s="323">
        <f>VLOOKUP(C13,'RANCH 2'!$C$2:$D$55,2,FALSE)</f>
        <v>4.2824074074074075E-4</v>
      </c>
      <c r="F13" s="323">
        <f>VLOOKUP(C13,'RANCH 3'!$C$2:$D$55,2,FALSE)</f>
        <v>3.7037037037037035E-4</v>
      </c>
      <c r="G13" s="244"/>
      <c r="H13" s="244">
        <f t="shared" si="0"/>
        <v>1.261574074074074E-3</v>
      </c>
      <c r="I13" s="345">
        <f>VLOOKUP(C13,'RANCH 1'!$C$2:$K$55,9,FALSE)</f>
        <v>60</v>
      </c>
      <c r="J13" s="246">
        <f>VLOOKUP(C13,'RANCH 2'!$C$2:$K$55,9,FALSE)</f>
        <v>90</v>
      </c>
      <c r="K13" s="246">
        <f>VLOOKUP(C13,'RANCH 3'!$C$2:$K$55,9,FALSE)</f>
        <v>15</v>
      </c>
      <c r="L13" s="245"/>
      <c r="M13" s="245">
        <f t="shared" si="1"/>
        <v>165</v>
      </c>
      <c r="N13" s="323">
        <f>VLOOKUP(C13,'RANCH 1'!$C$2:$L$55,10,FALSE)</f>
        <v>4.8611111111111112E-3</v>
      </c>
      <c r="O13" s="323">
        <f>VLOOKUP(C13,'RANCH 2'!$C$2:$L$55,10,FALSE)</f>
        <v>2.4421296296296296E-3</v>
      </c>
      <c r="P13" s="323">
        <f>VLOOKUP(C13,'RANCH 3'!$C$2:$L$55,10,FALSE)</f>
        <v>4.1666666666666666E-3</v>
      </c>
      <c r="Q13" s="244"/>
      <c r="R13" s="244">
        <f t="shared" si="2"/>
        <v>1.1469907407407408E-2</v>
      </c>
    </row>
    <row r="14" spans="1:18" s="7" customFormat="1" ht="14.4" x14ac:dyDescent="0.3">
      <c r="A14" s="352">
        <v>13</v>
      </c>
      <c r="B14" s="351" t="str">
        <f>'RANCH 1'!B17</f>
        <v xml:space="preserve">Jim Rochester </v>
      </c>
      <c r="C14" s="351" t="str">
        <f>'RANCH 1'!C17</f>
        <v>Duke</v>
      </c>
      <c r="D14" s="323">
        <f>VLOOKUP(C14,'RANCH 1'!$C$2:$D$55,2,FALSE)</f>
        <v>3.4837962962962965E-3</v>
      </c>
      <c r="E14" s="323">
        <f>VLOOKUP(C14,'RANCH 2'!$C$2:$D$55,2,FALSE)</f>
        <v>3.1712962962962962E-3</v>
      </c>
      <c r="F14" s="323">
        <f>VLOOKUP(C14,'RANCH 3'!$C$2:$D$55,2,FALSE)</f>
        <v>5.5555555555555556E-4</v>
      </c>
      <c r="G14" s="244"/>
      <c r="H14" s="244">
        <f t="shared" si="0"/>
        <v>7.2106481481481483E-3</v>
      </c>
      <c r="I14" s="345">
        <f>VLOOKUP(C14,'RANCH 1'!$C$2:$K$55,9,FALSE)</f>
        <v>15</v>
      </c>
      <c r="J14" s="246">
        <f>VLOOKUP(C14,'RANCH 2'!$C$2:$K$55,9,FALSE)</f>
        <v>55</v>
      </c>
      <c r="K14" s="246">
        <f>VLOOKUP(C14,'RANCH 3'!$C$2:$K$55,9,FALSE)</f>
        <v>90</v>
      </c>
      <c r="L14" s="245"/>
      <c r="M14" s="245">
        <f t="shared" si="1"/>
        <v>160</v>
      </c>
      <c r="N14" s="323">
        <f>VLOOKUP(C14,'RANCH 1'!$C$2:$L$55,10,FALSE)</f>
        <v>4.8611111111111112E-3</v>
      </c>
      <c r="O14" s="323">
        <f>VLOOKUP(C14,'RANCH 2'!$C$2:$L$55,10,FALSE)</f>
        <v>4.1666666666666666E-3</v>
      </c>
      <c r="P14" s="323">
        <f>VLOOKUP(C14,'RANCH 3'!$C$2:$L$55,10,FALSE)</f>
        <v>2.7662037037037039E-3</v>
      </c>
      <c r="Q14" s="244"/>
      <c r="R14" s="244">
        <f t="shared" si="2"/>
        <v>1.1793981481481482E-2</v>
      </c>
    </row>
    <row r="15" spans="1:18" ht="14.4" x14ac:dyDescent="0.3">
      <c r="A15" s="352">
        <v>14</v>
      </c>
      <c r="B15" s="351" t="str">
        <f>'RANCH 1'!B10</f>
        <v>Shawna Dillard</v>
      </c>
      <c r="C15" s="351" t="str">
        <f>'RANCH 1'!C10</f>
        <v>Luke</v>
      </c>
      <c r="D15" s="323">
        <f>VLOOKUP(C15,'RANCH 1'!$C$2:$D$55,2,FALSE)</f>
        <v>1.4930555555555556E-3</v>
      </c>
      <c r="E15" s="323">
        <f>VLOOKUP(C15,'RANCH 2'!$C$2:$D$55,2,FALSE)</f>
        <v>4.1666666666666666E-3</v>
      </c>
      <c r="F15" s="323">
        <f>VLOOKUP(C15,'RANCH 3'!$C$2:$D$55,2,FALSE)</f>
        <v>1.3541666666666667E-3</v>
      </c>
      <c r="G15" s="244"/>
      <c r="H15" s="244">
        <f t="shared" si="0"/>
        <v>7.013888888888889E-3</v>
      </c>
      <c r="I15" s="345">
        <f>VLOOKUP(C15,'RANCH 1'!$C$2:$K$55,9,FALSE)</f>
        <v>75</v>
      </c>
      <c r="J15" s="246">
        <f>VLOOKUP(C15,'RANCH 2'!$C$2:$K$55,9,FALSE)</f>
        <v>0</v>
      </c>
      <c r="K15" s="246">
        <f>VLOOKUP(C15,'RANCH 3'!$C$2:$K$55,9,FALSE)</f>
        <v>75</v>
      </c>
      <c r="L15" s="245"/>
      <c r="M15" s="245">
        <f t="shared" si="1"/>
        <v>150</v>
      </c>
      <c r="N15" s="323">
        <f>VLOOKUP(C15,'RANCH 1'!$C$2:$L$55,10,FALSE)</f>
        <v>4.8611111111111112E-3</v>
      </c>
      <c r="O15" s="323">
        <f>VLOOKUP(C15,'RANCH 2'!$C$2:$L$55,10,FALSE)</f>
        <v>4.1666666666666666E-3</v>
      </c>
      <c r="P15" s="323">
        <f>VLOOKUP(C15,'RANCH 3'!$C$2:$L$55,10,FALSE)</f>
        <v>4.1666666666666666E-3</v>
      </c>
      <c r="Q15" s="244"/>
      <c r="R15" s="244">
        <f t="shared" si="2"/>
        <v>1.3194444444444443E-2</v>
      </c>
    </row>
    <row r="16" spans="1:18" ht="14.4" x14ac:dyDescent="0.3">
      <c r="A16" s="352">
        <v>15</v>
      </c>
      <c r="B16" s="351" t="str">
        <f>'RANCH 1'!B16</f>
        <v>John Stottlemyre</v>
      </c>
      <c r="C16" s="351" t="str">
        <f>'RANCH 1'!C16</f>
        <v>Em</v>
      </c>
      <c r="D16" s="323">
        <f>VLOOKUP(C16,'RANCH 1'!$C$2:$D$55,2,FALSE)</f>
        <v>1.3888888888888889E-3</v>
      </c>
      <c r="E16" s="323">
        <f>VLOOKUP(C16,'RANCH 2'!$C$2:$D$55,2,FALSE)</f>
        <v>6.3657407407407413E-4</v>
      </c>
      <c r="F16" s="323" t="str">
        <f>VLOOKUP(C16,'RANCH 3'!$C$2:$D$55,2,FALSE)</f>
        <v>SCRATCH</v>
      </c>
      <c r="G16" s="244"/>
      <c r="H16" s="244">
        <f t="shared" si="0"/>
        <v>2.0254629629629633E-3</v>
      </c>
      <c r="I16" s="345">
        <f>VLOOKUP(C16,'RANCH 1'!$C$2:$K$55,9,FALSE)</f>
        <v>15</v>
      </c>
      <c r="J16" s="246">
        <f>VLOOKUP(C16,'RANCH 2'!$C$2:$K$55,9,FALSE)</f>
        <v>90</v>
      </c>
      <c r="K16" s="246">
        <f>VLOOKUP(C16,'RANCH 3'!$C$2:$K$55,9,FALSE)</f>
        <v>0</v>
      </c>
      <c r="L16" s="245"/>
      <c r="M16" s="245">
        <f t="shared" si="1"/>
        <v>105</v>
      </c>
      <c r="N16" s="323">
        <f>VLOOKUP(C16,'RANCH 1'!$C$2:$L$55,10,FALSE)</f>
        <v>4.8611111111111112E-3</v>
      </c>
      <c r="O16" s="323">
        <f>VLOOKUP(C16,'RANCH 2'!$C$2:$L$55,10,FALSE)</f>
        <v>3.6805555555555554E-3</v>
      </c>
      <c r="P16" s="323">
        <f>VLOOKUP(C16,'RANCH 3'!$C$2:$L$55,10,FALSE)</f>
        <v>0</v>
      </c>
      <c r="Q16" s="244"/>
      <c r="R16" s="244">
        <f t="shared" si="2"/>
        <v>8.5416666666666662E-3</v>
      </c>
    </row>
    <row r="17" spans="1:18" ht="14.4" x14ac:dyDescent="0.3">
      <c r="A17" s="352">
        <v>16</v>
      </c>
      <c r="B17" s="351" t="str">
        <f>'RANCH 1'!B14</f>
        <v>Lynn Bennett</v>
      </c>
      <c r="C17" s="351" t="str">
        <f>'RANCH 1'!C14</f>
        <v>Kate</v>
      </c>
      <c r="D17" s="323">
        <f>VLOOKUP(C17,'RANCH 1'!$C$2:$D$55,2,FALSE)</f>
        <v>2.7546296296296294E-3</v>
      </c>
      <c r="E17" s="323" t="str">
        <f>VLOOKUP(C17,'RANCH 2'!$C$2:$D$55,2,FALSE)</f>
        <v>SCRATCH</v>
      </c>
      <c r="F17" s="323" t="str">
        <f>VLOOKUP(C17,'RANCH 3'!$C$2:$D$55,2,FALSE)</f>
        <v>SCRATCH</v>
      </c>
      <c r="G17" s="244"/>
      <c r="H17" s="244">
        <f t="shared" si="0"/>
        <v>2.7546296296296294E-3</v>
      </c>
      <c r="I17" s="345">
        <f>VLOOKUP(C17,'RANCH 1'!$C$2:$K$55,9,FALSE)</f>
        <v>30</v>
      </c>
      <c r="J17" s="246">
        <f>VLOOKUP(C17,'RANCH 2'!$C$2:$K$55,9,FALSE)</f>
        <v>0</v>
      </c>
      <c r="K17" s="246">
        <f>VLOOKUP(C17,'RANCH 3'!$C$2:$K$55,9,FALSE)</f>
        <v>0</v>
      </c>
      <c r="L17" s="245"/>
      <c r="M17" s="245">
        <f t="shared" si="1"/>
        <v>30</v>
      </c>
      <c r="N17" s="323">
        <f>VLOOKUP(C17,'RANCH 1'!$C$2:$L$55,10,FALSE)</f>
        <v>4.8611111111111112E-3</v>
      </c>
      <c r="O17" s="323">
        <f>VLOOKUP(C17,'RANCH 2'!$C$2:$L$55,10,FALSE)</f>
        <v>0</v>
      </c>
      <c r="P17" s="323">
        <f>VLOOKUP(C17,'RANCH 3'!$C$2:$L$55,10,FALSE)</f>
        <v>0</v>
      </c>
      <c r="Q17" s="244"/>
      <c r="R17" s="244">
        <f t="shared" si="2"/>
        <v>4.8611111111111112E-3</v>
      </c>
    </row>
    <row r="18" spans="1:18" ht="14.4" x14ac:dyDescent="0.3">
      <c r="A18" s="352">
        <v>17</v>
      </c>
      <c r="B18" s="351" t="str">
        <f>'RANCH 1'!B18</f>
        <v>Raymond Reeves</v>
      </c>
      <c r="C18" s="351" t="str">
        <f>'RANCH 1'!C18</f>
        <v>Wanda</v>
      </c>
      <c r="D18" s="323">
        <f>VLOOKUP(C18,'RANCH 1'!$C$2:$D$55,2,FALSE)</f>
        <v>4.8611111111111112E-3</v>
      </c>
      <c r="E18" s="323" t="str">
        <f>VLOOKUP(C18,'RANCH 2'!$C$2:$D$55,2,FALSE)</f>
        <v>SCRATCH</v>
      </c>
      <c r="F18" s="323" t="str">
        <f>VLOOKUP(C18,'RANCH 3'!$C$2:$D$55,2,FALSE)</f>
        <v>SCATCH</v>
      </c>
      <c r="G18" s="244"/>
      <c r="H18" s="244">
        <f t="shared" si="0"/>
        <v>4.8611111111111112E-3</v>
      </c>
      <c r="I18" s="345">
        <f>VLOOKUP(C18,'RANCH 1'!$C$2:$K$55,9,FALSE)</f>
        <v>0</v>
      </c>
      <c r="J18" s="246">
        <f>VLOOKUP(C18,'RANCH 2'!$C$2:$K$55,9,FALSE)</f>
        <v>0</v>
      </c>
      <c r="K18" s="246">
        <f>VLOOKUP(C18,'RANCH 3'!$C$2:$K$55,9,FALSE)</f>
        <v>0</v>
      </c>
      <c r="L18" s="245"/>
      <c r="M18" s="245">
        <f t="shared" si="1"/>
        <v>0</v>
      </c>
      <c r="N18" s="323">
        <f>VLOOKUP(C18,'RANCH 1'!$C$2:$L$55,10,FALSE)</f>
        <v>4.8611111111111112E-3</v>
      </c>
      <c r="O18" s="323">
        <f>VLOOKUP(C18,'RANCH 2'!$C$2:$L$55,10,FALSE)</f>
        <v>0</v>
      </c>
      <c r="P18" s="323">
        <f>VLOOKUP(C18,'RANCH 3'!$C$2:$L$55,10,FALSE)</f>
        <v>0</v>
      </c>
      <c r="Q18" s="244"/>
      <c r="R18" s="244">
        <f t="shared" si="2"/>
        <v>4.8611111111111112E-3</v>
      </c>
    </row>
    <row r="19" spans="1:18" ht="14.4" x14ac:dyDescent="0.3">
      <c r="A19" s="352">
        <v>18</v>
      </c>
      <c r="B19" s="351">
        <f>'RANCH 1'!B19</f>
        <v>0</v>
      </c>
      <c r="C19" s="351">
        <f>'RANCH 1'!C19</f>
        <v>0</v>
      </c>
      <c r="D19" s="323" t="e">
        <f>VLOOKUP(C19,'RANCH 1'!$C$2:$D$55,2,FALSE)</f>
        <v>#N/A</v>
      </c>
      <c r="E19" s="323" t="e">
        <f>VLOOKUP(C19,'RANCH 2'!$C$2:$D$55,2,FALSE)</f>
        <v>#N/A</v>
      </c>
      <c r="F19" s="323" t="e">
        <f>VLOOKUP(C19,'RANCH 3'!$C$2:$D$55,2,FALSE)</f>
        <v>#N/A</v>
      </c>
      <c r="G19" s="244"/>
      <c r="H19" s="244" t="e">
        <f t="shared" si="0"/>
        <v>#N/A</v>
      </c>
      <c r="I19" s="345" t="e">
        <f>VLOOKUP(C19,'RANCH 1'!$C$2:$K$55,9,FALSE)</f>
        <v>#N/A</v>
      </c>
      <c r="J19" s="246" t="e">
        <f>VLOOKUP(C19,'RANCH 2'!$C$2:$K$55,9,FALSE)</f>
        <v>#N/A</v>
      </c>
      <c r="K19" s="246" t="e">
        <f>VLOOKUP(C19,'RANCH 3'!$C$2:$K$55,9,FALSE)</f>
        <v>#N/A</v>
      </c>
      <c r="L19" s="245"/>
      <c r="M19" s="245" t="e">
        <f t="shared" si="1"/>
        <v>#N/A</v>
      </c>
      <c r="N19" s="323" t="e">
        <f>VLOOKUP(C19,'RANCH 1'!$C$2:$L$55,10,FALSE)</f>
        <v>#N/A</v>
      </c>
      <c r="O19" s="323" t="e">
        <f>VLOOKUP(C19,'RANCH 2'!$C$2:$L$55,10,FALSE)</f>
        <v>#N/A</v>
      </c>
      <c r="P19" s="323" t="e">
        <f>VLOOKUP(C19,'RANCH 3'!$C$2:$L$55,10,FALSE)</f>
        <v>#N/A</v>
      </c>
      <c r="Q19" s="244"/>
      <c r="R19" s="244" t="e">
        <f t="shared" si="2"/>
        <v>#N/A</v>
      </c>
    </row>
    <row r="20" spans="1:18" ht="14.4" x14ac:dyDescent="0.3">
      <c r="A20" s="352">
        <v>19</v>
      </c>
      <c r="B20" s="351">
        <f>'RANCH 1'!B20</f>
        <v>0</v>
      </c>
      <c r="C20" s="351">
        <f>'RANCH 1'!C20</f>
        <v>0</v>
      </c>
      <c r="D20" s="323" t="e">
        <f>VLOOKUP(C20,'RANCH 1'!$C$2:$D$55,2,FALSE)</f>
        <v>#N/A</v>
      </c>
      <c r="E20" s="323" t="e">
        <f>VLOOKUP(C20,'RANCH 2'!$C$2:$D$55,2,FALSE)</f>
        <v>#N/A</v>
      </c>
      <c r="F20" s="323" t="e">
        <f>VLOOKUP(C20,'RANCH 3'!$C$2:$D$55,2,FALSE)</f>
        <v>#N/A</v>
      </c>
      <c r="G20" s="244"/>
      <c r="H20" s="244" t="e">
        <f t="shared" si="0"/>
        <v>#N/A</v>
      </c>
      <c r="I20" s="345" t="e">
        <f>VLOOKUP(C20,'RANCH 1'!$C$2:$K$55,9,FALSE)</f>
        <v>#N/A</v>
      </c>
      <c r="J20" s="246" t="e">
        <f>VLOOKUP(C20,'RANCH 2'!$C$2:$K$55,9,FALSE)</f>
        <v>#N/A</v>
      </c>
      <c r="K20" s="246" t="e">
        <f>VLOOKUP(C20,'RANCH 3'!$C$2:$K$55,9,FALSE)</f>
        <v>#N/A</v>
      </c>
      <c r="L20" s="245"/>
      <c r="M20" s="245" t="e">
        <f t="shared" si="1"/>
        <v>#N/A</v>
      </c>
      <c r="N20" s="323" t="e">
        <f>VLOOKUP(C20,'RANCH 1'!$C$2:$L$55,10,FALSE)</f>
        <v>#N/A</v>
      </c>
      <c r="O20" s="323" t="e">
        <f>VLOOKUP(C20,'RANCH 2'!$C$2:$L$55,10,FALSE)</f>
        <v>#N/A</v>
      </c>
      <c r="P20" s="323" t="e">
        <f>VLOOKUP(C20,'RANCH 3'!$C$2:$L$55,10,FALSE)</f>
        <v>#N/A</v>
      </c>
      <c r="Q20" s="244"/>
      <c r="R20" s="244" t="e">
        <f t="shared" si="2"/>
        <v>#N/A</v>
      </c>
    </row>
    <row r="21" spans="1:18" ht="14.4" x14ac:dyDescent="0.3">
      <c r="A21" s="352">
        <v>20</v>
      </c>
      <c r="B21" s="351">
        <f>'RANCH 1'!B21</f>
        <v>0</v>
      </c>
      <c r="C21" s="351">
        <f>'RANCH 1'!C21</f>
        <v>0</v>
      </c>
      <c r="D21" s="323" t="e">
        <f>VLOOKUP(C21,'RANCH 1'!$C$2:$D$55,2,FALSE)</f>
        <v>#N/A</v>
      </c>
      <c r="E21" s="323" t="e">
        <f>VLOOKUP(C21,'RANCH 2'!$C$2:$D$55,2,FALSE)</f>
        <v>#N/A</v>
      </c>
      <c r="F21" s="323" t="e">
        <f>VLOOKUP(C21,'RANCH 3'!$C$2:$D$55,2,FALSE)</f>
        <v>#N/A</v>
      </c>
      <c r="G21" s="244"/>
      <c r="H21" s="244" t="e">
        <f t="shared" si="0"/>
        <v>#N/A</v>
      </c>
      <c r="I21" s="345" t="e">
        <f>VLOOKUP(C21,'RANCH 1'!$C$2:$K$55,9,FALSE)</f>
        <v>#N/A</v>
      </c>
      <c r="J21" s="246" t="e">
        <f>VLOOKUP(C21,'RANCH 2'!$C$2:$K$55,9,FALSE)</f>
        <v>#N/A</v>
      </c>
      <c r="K21" s="246" t="e">
        <f>VLOOKUP(C21,'RANCH 3'!$C$2:$K$55,9,FALSE)</f>
        <v>#N/A</v>
      </c>
      <c r="L21" s="245"/>
      <c r="M21" s="245" t="e">
        <f t="shared" si="1"/>
        <v>#N/A</v>
      </c>
      <c r="N21" s="323" t="e">
        <f>VLOOKUP(C21,'RANCH 1'!$C$2:$L$55,10,FALSE)</f>
        <v>#N/A</v>
      </c>
      <c r="O21" s="323" t="e">
        <f>VLOOKUP(C21,'RANCH 2'!$C$2:$L$55,10,FALSE)</f>
        <v>#N/A</v>
      </c>
      <c r="P21" s="323" t="e">
        <f>VLOOKUP(C21,'RANCH 3'!$C$2:$L$55,10,FALSE)</f>
        <v>#N/A</v>
      </c>
      <c r="Q21" s="244"/>
      <c r="R21" s="244" t="e">
        <f t="shared" si="2"/>
        <v>#N/A</v>
      </c>
    </row>
    <row r="22" spans="1:18" ht="14.4" x14ac:dyDescent="0.3">
      <c r="A22" s="352">
        <v>21</v>
      </c>
      <c r="B22" s="351">
        <f>'RANCH 1'!B22</f>
        <v>0</v>
      </c>
      <c r="C22" s="351">
        <f>'RANCH 1'!C22</f>
        <v>0</v>
      </c>
      <c r="D22" s="323" t="e">
        <f>VLOOKUP(C22,'RANCH 1'!$C$2:$D$55,2,FALSE)</f>
        <v>#N/A</v>
      </c>
      <c r="E22" s="323" t="e">
        <f>VLOOKUP(C22,'RANCH 2'!$C$2:$D$55,2,FALSE)</f>
        <v>#N/A</v>
      </c>
      <c r="F22" s="323" t="e">
        <f>VLOOKUP(C22,'RANCH 3'!$C$2:$D$55,2,FALSE)</f>
        <v>#N/A</v>
      </c>
      <c r="G22" s="244"/>
      <c r="H22" s="244" t="e">
        <f t="shared" si="0"/>
        <v>#N/A</v>
      </c>
      <c r="I22" s="345" t="e">
        <f>VLOOKUP(C22,'RANCH 1'!$C$2:$K$55,9,FALSE)</f>
        <v>#N/A</v>
      </c>
      <c r="J22" s="246" t="e">
        <f>VLOOKUP(C22,'RANCH 2'!$C$2:$K$55,9,FALSE)</f>
        <v>#N/A</v>
      </c>
      <c r="K22" s="246" t="e">
        <f>VLOOKUP(C22,'RANCH 3'!$C$2:$K$55,9,FALSE)</f>
        <v>#N/A</v>
      </c>
      <c r="L22" s="245"/>
      <c r="M22" s="245" t="e">
        <f t="shared" si="1"/>
        <v>#N/A</v>
      </c>
      <c r="N22" s="323" t="e">
        <f>VLOOKUP(C22,'RANCH 1'!$C$2:$L$55,10,FALSE)</f>
        <v>#N/A</v>
      </c>
      <c r="O22" s="323" t="e">
        <f>VLOOKUP(C22,'RANCH 2'!$C$2:$L$55,10,FALSE)</f>
        <v>#N/A</v>
      </c>
      <c r="P22" s="323" t="e">
        <f>VLOOKUP(C22,'RANCH 3'!$C$2:$L$55,10,FALSE)</f>
        <v>#N/A</v>
      </c>
      <c r="Q22" s="244"/>
      <c r="R22" s="244" t="e">
        <f t="shared" si="2"/>
        <v>#N/A</v>
      </c>
    </row>
    <row r="23" spans="1:18" ht="14.4" x14ac:dyDescent="0.3">
      <c r="A23" s="352">
        <v>22</v>
      </c>
      <c r="B23" s="351">
        <f>'RANCH 1'!B23</f>
        <v>0</v>
      </c>
      <c r="C23" s="351">
        <f>'RANCH 1'!C23</f>
        <v>0</v>
      </c>
      <c r="D23" s="323" t="e">
        <f>VLOOKUP(C23,'RANCH 1'!$C$2:$D$55,2,FALSE)</f>
        <v>#N/A</v>
      </c>
      <c r="E23" s="323" t="e">
        <f>VLOOKUP(C23,'RANCH 2'!$C$2:$D$55,2,FALSE)</f>
        <v>#N/A</v>
      </c>
      <c r="F23" s="323" t="e">
        <f>VLOOKUP(C23,'RANCH 3'!$C$2:$D$55,2,FALSE)</f>
        <v>#N/A</v>
      </c>
      <c r="G23" s="244"/>
      <c r="H23" s="244" t="e">
        <f t="shared" si="0"/>
        <v>#N/A</v>
      </c>
      <c r="I23" s="345" t="e">
        <f>VLOOKUP(C23,'RANCH 1'!$C$2:$K$55,9,FALSE)</f>
        <v>#N/A</v>
      </c>
      <c r="J23" s="246" t="e">
        <f>VLOOKUP(C23,'RANCH 2'!$C$2:$K$55,9,FALSE)</f>
        <v>#N/A</v>
      </c>
      <c r="K23" s="246" t="e">
        <f>VLOOKUP(C23,'RANCH 3'!$C$2:$K$55,9,FALSE)</f>
        <v>#N/A</v>
      </c>
      <c r="L23" s="245"/>
      <c r="M23" s="245" t="e">
        <f t="shared" si="1"/>
        <v>#N/A</v>
      </c>
      <c r="N23" s="323" t="e">
        <f>VLOOKUP(C23,'RANCH 1'!$C$2:$L$55,10,FALSE)</f>
        <v>#N/A</v>
      </c>
      <c r="O23" s="323" t="e">
        <f>VLOOKUP(C23,'RANCH 2'!$C$2:$L$55,10,FALSE)</f>
        <v>#N/A</v>
      </c>
      <c r="P23" s="323" t="e">
        <f>VLOOKUP(C23,'RANCH 3'!$C$2:$L$55,10,FALSE)</f>
        <v>#N/A</v>
      </c>
      <c r="Q23" s="244"/>
      <c r="R23" s="244" t="e">
        <f t="shared" si="2"/>
        <v>#N/A</v>
      </c>
    </row>
    <row r="24" spans="1:18" ht="14.4" x14ac:dyDescent="0.3">
      <c r="A24" s="352">
        <v>23</v>
      </c>
      <c r="B24" s="351">
        <f>'RANCH 1'!B24</f>
        <v>0</v>
      </c>
      <c r="C24" s="351">
        <f>'RANCH 1'!C24</f>
        <v>0</v>
      </c>
      <c r="D24" s="323" t="e">
        <f>VLOOKUP(C24,'RANCH 1'!$C$2:$D$55,2,FALSE)</f>
        <v>#N/A</v>
      </c>
      <c r="E24" s="323" t="e">
        <f>VLOOKUP(C24,'RANCH 2'!$C$2:$D$55,2,FALSE)</f>
        <v>#N/A</v>
      </c>
      <c r="F24" s="323" t="e">
        <f>VLOOKUP(C24,'RANCH 3'!$C$2:$D$55,2,FALSE)</f>
        <v>#N/A</v>
      </c>
      <c r="G24" s="244"/>
      <c r="H24" s="244" t="e">
        <f t="shared" si="0"/>
        <v>#N/A</v>
      </c>
      <c r="I24" s="345" t="e">
        <f>VLOOKUP(C24,'RANCH 1'!$C$2:$K$55,9,FALSE)</f>
        <v>#N/A</v>
      </c>
      <c r="J24" s="246" t="e">
        <f>VLOOKUP(C24,'RANCH 2'!$C$2:$K$55,9,FALSE)</f>
        <v>#N/A</v>
      </c>
      <c r="K24" s="246" t="e">
        <f>VLOOKUP(C24,'RANCH 3'!$C$2:$K$55,9,FALSE)</f>
        <v>#N/A</v>
      </c>
      <c r="L24" s="245"/>
      <c r="M24" s="245" t="e">
        <f t="shared" si="1"/>
        <v>#N/A</v>
      </c>
      <c r="N24" s="323" t="e">
        <f>VLOOKUP(C24,'RANCH 1'!$C$2:$L$55,10,FALSE)</f>
        <v>#N/A</v>
      </c>
      <c r="O24" s="323" t="e">
        <f>VLOOKUP(C24,'RANCH 2'!$C$2:$L$55,10,FALSE)</f>
        <v>#N/A</v>
      </c>
      <c r="P24" s="323" t="e">
        <f>VLOOKUP(C24,'RANCH 3'!$C$2:$L$55,10,FALSE)</f>
        <v>#N/A</v>
      </c>
      <c r="Q24" s="244"/>
      <c r="R24" s="244" t="e">
        <f t="shared" si="2"/>
        <v>#N/A</v>
      </c>
    </row>
    <row r="25" spans="1:18" ht="14.4" x14ac:dyDescent="0.3">
      <c r="A25" s="352">
        <v>24</v>
      </c>
      <c r="B25" s="351">
        <f>'RANCH 1'!B25</f>
        <v>0</v>
      </c>
      <c r="C25" s="351">
        <f>'RANCH 1'!C25</f>
        <v>0</v>
      </c>
      <c r="D25" s="323" t="e">
        <f>VLOOKUP(C25,'RANCH 1'!$C$2:$D$55,2,FALSE)</f>
        <v>#N/A</v>
      </c>
      <c r="E25" s="323" t="e">
        <f>VLOOKUP(C25,'RANCH 2'!$C$2:$D$55,2,FALSE)</f>
        <v>#N/A</v>
      </c>
      <c r="F25" s="323" t="e">
        <f>VLOOKUP(C25,'RANCH 3'!$C$2:$D$55,2,FALSE)</f>
        <v>#N/A</v>
      </c>
      <c r="G25" s="244"/>
      <c r="H25" s="244" t="e">
        <f t="shared" si="0"/>
        <v>#N/A</v>
      </c>
      <c r="I25" s="345" t="e">
        <f>VLOOKUP(C25,'RANCH 1'!$C$2:$K$55,9,FALSE)</f>
        <v>#N/A</v>
      </c>
      <c r="J25" s="246" t="e">
        <f>VLOOKUP(C25,'RANCH 2'!$C$2:$K$55,9,FALSE)</f>
        <v>#N/A</v>
      </c>
      <c r="K25" s="246" t="e">
        <f>VLOOKUP(C25,'RANCH 3'!$C$2:$K$55,9,FALSE)</f>
        <v>#N/A</v>
      </c>
      <c r="L25" s="245"/>
      <c r="M25" s="245" t="e">
        <f t="shared" si="1"/>
        <v>#N/A</v>
      </c>
      <c r="N25" s="323" t="e">
        <f>VLOOKUP(C25,'RANCH 1'!$C$2:$L$55,10,FALSE)</f>
        <v>#N/A</v>
      </c>
      <c r="O25" s="323" t="e">
        <f>VLOOKUP(C25,'RANCH 2'!$C$2:$L$55,10,FALSE)</f>
        <v>#N/A</v>
      </c>
      <c r="P25" s="323" t="e">
        <f>VLOOKUP(C25,'RANCH 3'!$C$2:$L$55,10,FALSE)</f>
        <v>#N/A</v>
      </c>
      <c r="Q25" s="244"/>
      <c r="R25" s="244" t="e">
        <f t="shared" si="2"/>
        <v>#N/A</v>
      </c>
    </row>
    <row r="26" spans="1:18" ht="14.4" x14ac:dyDescent="0.3">
      <c r="A26" s="352">
        <v>25</v>
      </c>
      <c r="B26" s="351">
        <f>'RANCH 1'!B26</f>
        <v>0</v>
      </c>
      <c r="C26" s="351">
        <f>'RANCH 1'!C26</f>
        <v>0</v>
      </c>
      <c r="D26" s="323" t="e">
        <f>VLOOKUP(C26,'RANCH 1'!$C$2:$D$55,2,FALSE)</f>
        <v>#N/A</v>
      </c>
      <c r="E26" s="323" t="e">
        <f>VLOOKUP(C26,'RANCH 2'!$C$2:$D$55,2,FALSE)</f>
        <v>#N/A</v>
      </c>
      <c r="F26" s="323" t="e">
        <f>VLOOKUP(C26,'RANCH 3'!$C$2:$D$55,2,FALSE)</f>
        <v>#N/A</v>
      </c>
      <c r="G26" s="244"/>
      <c r="H26" s="244" t="e">
        <f t="shared" si="0"/>
        <v>#N/A</v>
      </c>
      <c r="I26" s="345" t="e">
        <f>VLOOKUP(C26,'RANCH 1'!$C$2:$K$55,9,FALSE)</f>
        <v>#N/A</v>
      </c>
      <c r="J26" s="246" t="e">
        <f>VLOOKUP(C26,'RANCH 2'!$C$2:$K$55,9,FALSE)</f>
        <v>#N/A</v>
      </c>
      <c r="K26" s="246" t="e">
        <f>VLOOKUP(C26,'RANCH 3'!$C$2:$K$55,9,FALSE)</f>
        <v>#N/A</v>
      </c>
      <c r="L26" s="245"/>
      <c r="M26" s="245" t="e">
        <f t="shared" si="1"/>
        <v>#N/A</v>
      </c>
      <c r="N26" s="323" t="e">
        <f>VLOOKUP(C26,'RANCH 1'!$C$2:$L$55,10,FALSE)</f>
        <v>#N/A</v>
      </c>
      <c r="O26" s="323" t="e">
        <f>VLOOKUP(C26,'RANCH 2'!$C$2:$L$55,10,FALSE)</f>
        <v>#N/A</v>
      </c>
      <c r="P26" s="323" t="e">
        <f>VLOOKUP(C26,'RANCH 3'!$C$2:$L$55,10,FALSE)</f>
        <v>#N/A</v>
      </c>
      <c r="Q26" s="244"/>
      <c r="R26" s="244" t="e">
        <f t="shared" si="2"/>
        <v>#N/A</v>
      </c>
    </row>
    <row r="27" spans="1:18" ht="14.4" x14ac:dyDescent="0.3">
      <c r="A27" s="352">
        <v>26</v>
      </c>
      <c r="B27" s="351">
        <f>'RANCH 1'!B27</f>
        <v>0</v>
      </c>
      <c r="C27" s="351">
        <f>'RANCH 1'!C27</f>
        <v>0</v>
      </c>
      <c r="D27" s="323" t="e">
        <f>VLOOKUP(C27,'RANCH 1'!$C$2:$D$55,2,FALSE)</f>
        <v>#N/A</v>
      </c>
      <c r="E27" s="323" t="e">
        <f>VLOOKUP(C27,'RANCH 2'!$C$2:$D$55,2,FALSE)</f>
        <v>#N/A</v>
      </c>
      <c r="F27" s="323" t="e">
        <f>VLOOKUP(C27,'RANCH 3'!$C$2:$D$55,2,FALSE)</f>
        <v>#N/A</v>
      </c>
      <c r="G27" s="244"/>
      <c r="H27" s="244" t="e">
        <f t="shared" si="0"/>
        <v>#N/A</v>
      </c>
      <c r="I27" s="345" t="e">
        <f>VLOOKUP(C27,'RANCH 1'!$C$2:$K$55,9,FALSE)</f>
        <v>#N/A</v>
      </c>
      <c r="J27" s="246" t="e">
        <f>VLOOKUP(C27,'RANCH 2'!$C$2:$K$55,9,FALSE)</f>
        <v>#N/A</v>
      </c>
      <c r="K27" s="246" t="e">
        <f>VLOOKUP(C27,'RANCH 3'!$C$2:$K$55,9,FALSE)</f>
        <v>#N/A</v>
      </c>
      <c r="L27" s="245"/>
      <c r="M27" s="245" t="e">
        <f t="shared" si="1"/>
        <v>#N/A</v>
      </c>
      <c r="N27" s="323" t="e">
        <f>VLOOKUP(C27,'RANCH 1'!$C$2:$L$55,10,FALSE)</f>
        <v>#N/A</v>
      </c>
      <c r="O27" s="323" t="e">
        <f>VLOOKUP(C27,'RANCH 2'!$C$2:$L$55,10,FALSE)</f>
        <v>#N/A</v>
      </c>
      <c r="P27" s="323" t="e">
        <f>VLOOKUP(C27,'RANCH 3'!$C$2:$L$55,10,FALSE)</f>
        <v>#N/A</v>
      </c>
      <c r="Q27" s="244"/>
      <c r="R27" s="244" t="e">
        <f t="shared" si="2"/>
        <v>#N/A</v>
      </c>
    </row>
    <row r="28" spans="1:18" ht="14.4" x14ac:dyDescent="0.3">
      <c r="A28" s="352">
        <v>27</v>
      </c>
      <c r="B28" s="351">
        <f>'RANCH 1'!B28</f>
        <v>0</v>
      </c>
      <c r="C28" s="351">
        <f>'RANCH 1'!C28</f>
        <v>0</v>
      </c>
      <c r="D28" s="323" t="e">
        <f>VLOOKUP(C28,'RANCH 1'!$C$2:$D$55,2,FALSE)</f>
        <v>#N/A</v>
      </c>
      <c r="E28" s="323" t="e">
        <f>VLOOKUP(C28,'RANCH 2'!$C$2:$D$55,2,FALSE)</f>
        <v>#N/A</v>
      </c>
      <c r="F28" s="323" t="e">
        <f>VLOOKUP(C28,'RANCH 3'!$C$2:$D$55,2,FALSE)</f>
        <v>#N/A</v>
      </c>
      <c r="G28" s="244"/>
      <c r="H28" s="244" t="e">
        <f t="shared" si="0"/>
        <v>#N/A</v>
      </c>
      <c r="I28" s="345" t="e">
        <f>VLOOKUP(C28,'RANCH 1'!$C$2:$K$55,9,FALSE)</f>
        <v>#N/A</v>
      </c>
      <c r="J28" s="246" t="e">
        <f>VLOOKUP(C28,'RANCH 2'!$C$2:$K$55,9,FALSE)</f>
        <v>#N/A</v>
      </c>
      <c r="K28" s="246" t="e">
        <f>VLOOKUP(C28,'RANCH 3'!$C$2:$K$55,9,FALSE)</f>
        <v>#N/A</v>
      </c>
      <c r="L28" s="245"/>
      <c r="M28" s="245" t="e">
        <f t="shared" si="1"/>
        <v>#N/A</v>
      </c>
      <c r="N28" s="323" t="e">
        <f>VLOOKUP(C28,'RANCH 1'!$C$2:$L$55,10,FALSE)</f>
        <v>#N/A</v>
      </c>
      <c r="O28" s="323" t="e">
        <f>VLOOKUP(C28,'RANCH 2'!$C$2:$L$55,10,FALSE)</f>
        <v>#N/A</v>
      </c>
      <c r="P28" s="323" t="e">
        <f>VLOOKUP(C28,'RANCH 3'!$C$2:$L$55,10,FALSE)</f>
        <v>#N/A</v>
      </c>
      <c r="Q28" s="244"/>
      <c r="R28" s="244" t="e">
        <f t="shared" si="2"/>
        <v>#N/A</v>
      </c>
    </row>
    <row r="29" spans="1:18" ht="14.4" x14ac:dyDescent="0.3">
      <c r="A29" s="352">
        <v>28</v>
      </c>
      <c r="B29" s="351">
        <f>'RANCH 1'!B29</f>
        <v>0</v>
      </c>
      <c r="C29" s="351">
        <f>'RANCH 1'!C29</f>
        <v>0</v>
      </c>
      <c r="D29" s="323" t="e">
        <f>VLOOKUP(C29,'RANCH 1'!$C$2:$D$55,2,FALSE)</f>
        <v>#N/A</v>
      </c>
      <c r="E29" s="323" t="e">
        <f>VLOOKUP(C29,'RANCH 2'!$C$2:$D$55,2,FALSE)</f>
        <v>#N/A</v>
      </c>
      <c r="F29" s="323" t="e">
        <f>VLOOKUP(C29,'RANCH 3'!$C$2:$D$55,2,FALSE)</f>
        <v>#N/A</v>
      </c>
      <c r="G29" s="244"/>
      <c r="H29" s="244" t="e">
        <f t="shared" si="0"/>
        <v>#N/A</v>
      </c>
      <c r="I29" s="345" t="e">
        <f>VLOOKUP(C29,'RANCH 1'!$C$2:$K$55,9,FALSE)</f>
        <v>#N/A</v>
      </c>
      <c r="J29" s="246" t="e">
        <f>VLOOKUP(C29,'RANCH 2'!$C$2:$K$55,9,FALSE)</f>
        <v>#N/A</v>
      </c>
      <c r="K29" s="246" t="e">
        <f>VLOOKUP(C29,'RANCH 3'!$C$2:$K$55,9,FALSE)</f>
        <v>#N/A</v>
      </c>
      <c r="L29" s="245"/>
      <c r="M29" s="245" t="e">
        <f t="shared" si="1"/>
        <v>#N/A</v>
      </c>
      <c r="N29" s="323" t="e">
        <f>VLOOKUP(C29,'RANCH 1'!$C$2:$L$55,10,FALSE)</f>
        <v>#N/A</v>
      </c>
      <c r="O29" s="323" t="e">
        <f>VLOOKUP(C29,'RANCH 2'!$C$2:$L$55,10,FALSE)</f>
        <v>#N/A</v>
      </c>
      <c r="P29" s="323" t="e">
        <f>VLOOKUP(C29,'RANCH 3'!$C$2:$L$55,10,FALSE)</f>
        <v>#N/A</v>
      </c>
      <c r="Q29" s="244"/>
      <c r="R29" s="244" t="e">
        <f t="shared" si="2"/>
        <v>#N/A</v>
      </c>
    </row>
    <row r="30" spans="1:18" ht="14.4" x14ac:dyDescent="0.3">
      <c r="A30" s="352">
        <v>29</v>
      </c>
      <c r="B30" s="351">
        <f>'RANCH 1'!B30</f>
        <v>0</v>
      </c>
      <c r="C30" s="351">
        <f>'RANCH 1'!C30</f>
        <v>0</v>
      </c>
      <c r="D30" s="323" t="e">
        <f>VLOOKUP(C30,'RANCH 1'!$C$2:$D$55,2,FALSE)</f>
        <v>#N/A</v>
      </c>
      <c r="E30" s="323" t="e">
        <f>VLOOKUP(C30,'RANCH 2'!$C$2:$D$55,2,FALSE)</f>
        <v>#N/A</v>
      </c>
      <c r="F30" s="323" t="e">
        <f>VLOOKUP(C30,'RANCH 3'!$C$2:$D$55,2,FALSE)</f>
        <v>#N/A</v>
      </c>
      <c r="G30" s="244"/>
      <c r="H30" s="244" t="e">
        <f t="shared" si="0"/>
        <v>#N/A</v>
      </c>
      <c r="I30" s="345" t="e">
        <f>VLOOKUP(C30,'RANCH 1'!$C$2:$K$55,9,FALSE)</f>
        <v>#N/A</v>
      </c>
      <c r="J30" s="246" t="e">
        <f>VLOOKUP(C30,'RANCH 2'!$C$2:$K$55,9,FALSE)</f>
        <v>#N/A</v>
      </c>
      <c r="K30" s="246" t="e">
        <f>VLOOKUP(C30,'RANCH 3'!$C$2:$K$55,9,FALSE)</f>
        <v>#N/A</v>
      </c>
      <c r="L30" s="245"/>
      <c r="M30" s="245" t="e">
        <f t="shared" si="1"/>
        <v>#N/A</v>
      </c>
      <c r="N30" s="323" t="e">
        <f>VLOOKUP(C30,'RANCH 1'!$C$2:$L$55,10,FALSE)</f>
        <v>#N/A</v>
      </c>
      <c r="O30" s="323" t="e">
        <f>VLOOKUP(C30,'RANCH 2'!$C$2:$L$55,10,FALSE)</f>
        <v>#N/A</v>
      </c>
      <c r="P30" s="323" t="e">
        <f>VLOOKUP(C30,'RANCH 3'!$C$2:$L$55,10,FALSE)</f>
        <v>#N/A</v>
      </c>
      <c r="Q30" s="244"/>
      <c r="R30" s="244" t="e">
        <f t="shared" si="2"/>
        <v>#N/A</v>
      </c>
    </row>
    <row r="31" spans="1:18" ht="14.4" x14ac:dyDescent="0.3">
      <c r="A31" s="352">
        <v>30</v>
      </c>
      <c r="B31" s="351">
        <f>'RANCH 1'!B31</f>
        <v>0</v>
      </c>
      <c r="C31" s="351">
        <f>'RANCH 1'!C31</f>
        <v>0</v>
      </c>
      <c r="D31" s="323" t="e">
        <f>VLOOKUP(C31,'RANCH 1'!$C$2:$D$55,2,FALSE)</f>
        <v>#N/A</v>
      </c>
      <c r="E31" s="323" t="e">
        <f>VLOOKUP(C31,'RANCH 2'!$C$2:$D$55,2,FALSE)</f>
        <v>#N/A</v>
      </c>
      <c r="F31" s="323" t="e">
        <f>VLOOKUP(C31,'RANCH 3'!$C$2:$D$55,2,FALSE)</f>
        <v>#N/A</v>
      </c>
      <c r="G31" s="244"/>
      <c r="H31" s="244" t="e">
        <f t="shared" si="0"/>
        <v>#N/A</v>
      </c>
      <c r="I31" s="345" t="e">
        <f>VLOOKUP(C31,'RANCH 1'!$C$2:$K$55,9,FALSE)</f>
        <v>#N/A</v>
      </c>
      <c r="J31" s="246" t="e">
        <f>VLOOKUP(C31,'RANCH 2'!$C$2:$K$55,9,FALSE)</f>
        <v>#N/A</v>
      </c>
      <c r="K31" s="246" t="e">
        <f>VLOOKUP(C31,'RANCH 3'!$C$2:$K$55,9,FALSE)</f>
        <v>#N/A</v>
      </c>
      <c r="L31" s="245"/>
      <c r="M31" s="245" t="e">
        <f t="shared" si="1"/>
        <v>#N/A</v>
      </c>
      <c r="N31" s="323" t="e">
        <f>VLOOKUP(C31,'RANCH 1'!$C$2:$L$55,10,FALSE)</f>
        <v>#N/A</v>
      </c>
      <c r="O31" s="323" t="e">
        <f>VLOOKUP(C31,'RANCH 2'!$C$2:$L$55,10,FALSE)</f>
        <v>#N/A</v>
      </c>
      <c r="P31" s="323" t="e">
        <f>VLOOKUP(C31,'RANCH 3'!$C$2:$L$55,10,FALSE)</f>
        <v>#N/A</v>
      </c>
      <c r="Q31" s="244"/>
      <c r="R31" s="244" t="e">
        <f t="shared" si="2"/>
        <v>#N/A</v>
      </c>
    </row>
    <row r="32" spans="1:18" ht="14.4" x14ac:dyDescent="0.3">
      <c r="A32" s="352">
        <v>31</v>
      </c>
      <c r="B32" s="351">
        <f>'RANCH 1'!B32</f>
        <v>0</v>
      </c>
      <c r="C32" s="351">
        <f>'RANCH 1'!C32</f>
        <v>0</v>
      </c>
      <c r="D32" s="323" t="e">
        <f>VLOOKUP(C32,'RANCH 1'!$C$2:$D$55,2,FALSE)</f>
        <v>#N/A</v>
      </c>
      <c r="E32" s="323" t="e">
        <f>VLOOKUP(C32,'RANCH 2'!$C$2:$D$55,2,FALSE)</f>
        <v>#N/A</v>
      </c>
      <c r="F32" s="323" t="e">
        <f>VLOOKUP(C32,'RANCH 3'!$C$2:$D$55,2,FALSE)</f>
        <v>#N/A</v>
      </c>
      <c r="G32" s="326"/>
      <c r="H32" s="244" t="e">
        <f t="shared" si="0"/>
        <v>#N/A</v>
      </c>
      <c r="I32" s="345" t="e">
        <f>VLOOKUP(C32,'RANCH 1'!$C$2:$K$55,9,FALSE)</f>
        <v>#N/A</v>
      </c>
      <c r="J32" s="246" t="e">
        <f>VLOOKUP(C32,'RANCH 2'!$C$2:$K$55,9,FALSE)</f>
        <v>#N/A</v>
      </c>
      <c r="K32" s="246" t="e">
        <f>VLOOKUP(C32,'RANCH 3'!$C$2:$K$55,9,FALSE)</f>
        <v>#N/A</v>
      </c>
      <c r="L32" s="327"/>
      <c r="M32" s="245" t="e">
        <f t="shared" si="1"/>
        <v>#N/A</v>
      </c>
      <c r="N32" s="323" t="e">
        <f>VLOOKUP(C32,'RANCH 1'!$C$2:$L$55,10,FALSE)</f>
        <v>#N/A</v>
      </c>
      <c r="O32" s="323" t="e">
        <f>VLOOKUP(C32,'RANCH 2'!$C$2:$L$55,10,FALSE)</f>
        <v>#N/A</v>
      </c>
      <c r="P32" s="323" t="e">
        <f>VLOOKUP(C32,'RANCH 3'!$C$2:$L$55,10,FALSE)</f>
        <v>#N/A</v>
      </c>
      <c r="Q32" s="326"/>
      <c r="R32" s="244" t="e">
        <f t="shared" si="2"/>
        <v>#N/A</v>
      </c>
    </row>
    <row r="33" spans="1:18" ht="14.4" x14ac:dyDescent="0.3">
      <c r="A33" s="352">
        <v>32</v>
      </c>
      <c r="B33" s="351">
        <f>'RANCH 1'!B33</f>
        <v>0</v>
      </c>
      <c r="C33" s="351">
        <f>'RANCH 1'!C33</f>
        <v>0</v>
      </c>
      <c r="D33" s="323" t="e">
        <f>VLOOKUP(C33,'RANCH 1'!$C$2:$D$55,2,FALSE)</f>
        <v>#N/A</v>
      </c>
      <c r="E33" s="323" t="e">
        <f>VLOOKUP(C33,'RANCH 2'!$C$2:$D$55,2,FALSE)</f>
        <v>#N/A</v>
      </c>
      <c r="F33" s="323" t="e">
        <f>VLOOKUP(C33,'RANCH 3'!$C$2:$D$55,2,FALSE)</f>
        <v>#N/A</v>
      </c>
      <c r="G33" s="326"/>
      <c r="H33" s="244" t="e">
        <f t="shared" si="0"/>
        <v>#N/A</v>
      </c>
      <c r="I33" s="345" t="e">
        <f>VLOOKUP(C33,'RANCH 1'!$C$2:$K$55,9,FALSE)</f>
        <v>#N/A</v>
      </c>
      <c r="J33" s="246" t="e">
        <f>VLOOKUP(C33,'RANCH 2'!$C$2:$K$55,9,FALSE)</f>
        <v>#N/A</v>
      </c>
      <c r="K33" s="246" t="e">
        <f>VLOOKUP(C33,'RANCH 3'!$C$2:$K$55,9,FALSE)</f>
        <v>#N/A</v>
      </c>
      <c r="L33" s="327"/>
      <c r="M33" s="245" t="e">
        <f t="shared" si="1"/>
        <v>#N/A</v>
      </c>
      <c r="N33" s="323" t="e">
        <f>VLOOKUP(C33,'RANCH 1'!$C$2:$L$55,10,FALSE)</f>
        <v>#N/A</v>
      </c>
      <c r="O33" s="323" t="e">
        <f>VLOOKUP(C33,'RANCH 2'!$C$2:$L$55,10,FALSE)</f>
        <v>#N/A</v>
      </c>
      <c r="P33" s="323" t="e">
        <f>VLOOKUP(C33,'RANCH 3'!$C$2:$L$55,10,FALSE)</f>
        <v>#N/A</v>
      </c>
      <c r="Q33" s="326"/>
      <c r="R33" s="244" t="e">
        <f t="shared" si="2"/>
        <v>#N/A</v>
      </c>
    </row>
    <row r="34" spans="1:18" ht="14.4" x14ac:dyDescent="0.3">
      <c r="A34" s="352">
        <v>33</v>
      </c>
      <c r="B34" s="351">
        <f>'RANCH 1'!B34</f>
        <v>0</v>
      </c>
      <c r="C34" s="351">
        <f>'RANCH 1'!C34</f>
        <v>0</v>
      </c>
      <c r="D34" s="323" t="e">
        <f>VLOOKUP(C34,'RANCH 1'!$C$2:$D$55,2,FALSE)</f>
        <v>#N/A</v>
      </c>
      <c r="E34" s="323" t="e">
        <f>VLOOKUP(C34,'RANCH 2'!$C$2:$D$55,2,FALSE)</f>
        <v>#N/A</v>
      </c>
      <c r="F34" s="323" t="e">
        <f>VLOOKUP(C34,'RANCH 3'!$C$2:$D$55,2,FALSE)</f>
        <v>#N/A</v>
      </c>
      <c r="G34" s="326"/>
      <c r="H34" s="244" t="e">
        <f t="shared" ref="H34:H55" si="3">SUM(D34:F34)</f>
        <v>#N/A</v>
      </c>
      <c r="I34" s="345" t="e">
        <f>VLOOKUP(C34,'RANCH 1'!$C$2:$K$55,9,FALSE)</f>
        <v>#N/A</v>
      </c>
      <c r="J34" s="246" t="e">
        <f>VLOOKUP(C34,'RANCH 2'!$C$2:$K$55,9,FALSE)</f>
        <v>#N/A</v>
      </c>
      <c r="K34" s="246" t="e">
        <f>VLOOKUP(C34,'RANCH 3'!$C$2:$K$55,9,FALSE)</f>
        <v>#N/A</v>
      </c>
      <c r="L34" s="327"/>
      <c r="M34" s="245" t="e">
        <f t="shared" ref="M34:M65" si="4">SUM(I34:L34)</f>
        <v>#N/A</v>
      </c>
      <c r="N34" s="323" t="e">
        <f>VLOOKUP(C34,'RANCH 1'!$C$2:$L$55,10,FALSE)</f>
        <v>#N/A</v>
      </c>
      <c r="O34" s="323" t="e">
        <f>VLOOKUP(C34,'RANCH 2'!$C$2:$L$55,10,FALSE)</f>
        <v>#N/A</v>
      </c>
      <c r="P34" s="323" t="e">
        <f>VLOOKUP(C34,'RANCH 3'!$C$2:$L$55,10,FALSE)</f>
        <v>#N/A</v>
      </c>
      <c r="Q34" s="326"/>
      <c r="R34" s="244" t="e">
        <f t="shared" ref="R34:R55" si="5">SUM(N34:P34)</f>
        <v>#N/A</v>
      </c>
    </row>
    <row r="35" spans="1:18" ht="14.4" x14ac:dyDescent="0.3">
      <c r="A35" s="352">
        <v>34</v>
      </c>
      <c r="B35" s="351">
        <f>'RANCH 1'!B35</f>
        <v>0</v>
      </c>
      <c r="C35" s="351">
        <f>'RANCH 1'!C35</f>
        <v>0</v>
      </c>
      <c r="D35" s="323" t="e">
        <f>VLOOKUP(C35,'RANCH 1'!$C$2:$D$55,2,FALSE)</f>
        <v>#N/A</v>
      </c>
      <c r="E35" s="323" t="e">
        <f>VLOOKUP(C35,'RANCH 2'!$C$2:$D$55,2,FALSE)</f>
        <v>#N/A</v>
      </c>
      <c r="F35" s="323" t="e">
        <f>VLOOKUP(C35,'RANCH 3'!$C$2:$D$55,2,FALSE)</f>
        <v>#N/A</v>
      </c>
      <c r="G35" s="326"/>
      <c r="H35" s="244" t="e">
        <f t="shared" si="3"/>
        <v>#N/A</v>
      </c>
      <c r="I35" s="345" t="e">
        <f>VLOOKUP(C35,'RANCH 1'!$C$2:$K$55,9,FALSE)</f>
        <v>#N/A</v>
      </c>
      <c r="J35" s="246" t="e">
        <f>VLOOKUP(C35,'RANCH 2'!$C$2:$K$55,9,FALSE)</f>
        <v>#N/A</v>
      </c>
      <c r="K35" s="246" t="e">
        <f>VLOOKUP(C35,'RANCH 3'!$C$2:$K$55,9,FALSE)</f>
        <v>#N/A</v>
      </c>
      <c r="L35" s="327"/>
      <c r="M35" s="245" t="e">
        <f t="shared" si="4"/>
        <v>#N/A</v>
      </c>
      <c r="N35" s="323" t="e">
        <f>VLOOKUP(C35,'RANCH 1'!$C$2:$L$55,10,FALSE)</f>
        <v>#N/A</v>
      </c>
      <c r="O35" s="323" t="e">
        <f>VLOOKUP(C35,'RANCH 2'!$C$2:$L$55,10,FALSE)</f>
        <v>#N/A</v>
      </c>
      <c r="P35" s="323" t="e">
        <f>VLOOKUP(C35,'RANCH 3'!$C$2:$L$55,10,FALSE)</f>
        <v>#N/A</v>
      </c>
      <c r="Q35" s="326"/>
      <c r="R35" s="244" t="e">
        <f t="shared" si="5"/>
        <v>#N/A</v>
      </c>
    </row>
    <row r="36" spans="1:18" ht="14.4" x14ac:dyDescent="0.3">
      <c r="A36" s="352">
        <v>35</v>
      </c>
      <c r="B36" s="351">
        <f>'RANCH 1'!B36</f>
        <v>0</v>
      </c>
      <c r="C36" s="351">
        <f>'RANCH 1'!C36</f>
        <v>0</v>
      </c>
      <c r="D36" s="323" t="e">
        <f>VLOOKUP(C36,'RANCH 1'!$C$2:$D$55,2,FALSE)</f>
        <v>#N/A</v>
      </c>
      <c r="E36" s="323" t="e">
        <f>VLOOKUP(C36,'RANCH 2'!$C$2:$D$55,2,FALSE)</f>
        <v>#N/A</v>
      </c>
      <c r="F36" s="323" t="e">
        <f>VLOOKUP(C36,'RANCH 3'!$C$2:$D$55,2,FALSE)</f>
        <v>#N/A</v>
      </c>
      <c r="G36" s="326"/>
      <c r="H36" s="244" t="e">
        <f t="shared" si="3"/>
        <v>#N/A</v>
      </c>
      <c r="I36" s="345" t="e">
        <f>VLOOKUP(C36,'RANCH 1'!$C$2:$K$55,9,FALSE)</f>
        <v>#N/A</v>
      </c>
      <c r="J36" s="246" t="e">
        <f>VLOOKUP(C36,'RANCH 2'!$C$2:$K$55,9,FALSE)</f>
        <v>#N/A</v>
      </c>
      <c r="K36" s="246" t="e">
        <f>VLOOKUP(C36,'RANCH 3'!$C$2:$K$55,9,FALSE)</f>
        <v>#N/A</v>
      </c>
      <c r="L36" s="327"/>
      <c r="M36" s="245" t="e">
        <f t="shared" si="4"/>
        <v>#N/A</v>
      </c>
      <c r="N36" s="323" t="e">
        <f>VLOOKUP(C36,'RANCH 1'!$C$2:$L$55,10,FALSE)</f>
        <v>#N/A</v>
      </c>
      <c r="O36" s="323" t="e">
        <f>VLOOKUP(C36,'RANCH 2'!$C$2:$L$55,10,FALSE)</f>
        <v>#N/A</v>
      </c>
      <c r="P36" s="323" t="e">
        <f>VLOOKUP(C36,'RANCH 3'!$C$2:$L$55,10,FALSE)</f>
        <v>#N/A</v>
      </c>
      <c r="Q36" s="326"/>
      <c r="R36" s="244" t="e">
        <f t="shared" si="5"/>
        <v>#N/A</v>
      </c>
    </row>
    <row r="37" spans="1:18" ht="14.4" x14ac:dyDescent="0.3">
      <c r="A37" s="352">
        <v>36</v>
      </c>
      <c r="B37" s="351">
        <f>'RANCH 1'!B37</f>
        <v>0</v>
      </c>
      <c r="C37" s="351">
        <f>'RANCH 1'!C37</f>
        <v>0</v>
      </c>
      <c r="D37" s="323" t="e">
        <f>VLOOKUP(C37,'RANCH 1'!$C$2:$D$55,2,FALSE)</f>
        <v>#N/A</v>
      </c>
      <c r="E37" s="323" t="e">
        <f>VLOOKUP(C37,'RANCH 2'!$C$2:$D$55,2,FALSE)</f>
        <v>#N/A</v>
      </c>
      <c r="F37" s="323" t="e">
        <f>VLOOKUP(C37,'RANCH 3'!$C$2:$D$55,2,FALSE)</f>
        <v>#N/A</v>
      </c>
      <c r="G37" s="326"/>
      <c r="H37" s="244" t="e">
        <f t="shared" si="3"/>
        <v>#N/A</v>
      </c>
      <c r="I37" s="345" t="e">
        <f>VLOOKUP(C37,'RANCH 1'!$C$2:$K$55,9,FALSE)</f>
        <v>#N/A</v>
      </c>
      <c r="J37" s="246" t="e">
        <f>VLOOKUP(C37,'RANCH 2'!$C$2:$K$55,9,FALSE)</f>
        <v>#N/A</v>
      </c>
      <c r="K37" s="246" t="e">
        <f>VLOOKUP(C37,'RANCH 3'!$C$2:$K$55,9,FALSE)</f>
        <v>#N/A</v>
      </c>
      <c r="L37" s="327"/>
      <c r="M37" s="245" t="e">
        <f t="shared" si="4"/>
        <v>#N/A</v>
      </c>
      <c r="N37" s="323" t="e">
        <f>VLOOKUP(C37,'RANCH 1'!$C$2:$L$55,10,FALSE)</f>
        <v>#N/A</v>
      </c>
      <c r="O37" s="323" t="e">
        <f>VLOOKUP(C37,'RANCH 2'!$C$2:$L$55,10,FALSE)</f>
        <v>#N/A</v>
      </c>
      <c r="P37" s="323" t="e">
        <f>VLOOKUP(C37,'RANCH 3'!$C$2:$L$55,10,FALSE)</f>
        <v>#N/A</v>
      </c>
      <c r="Q37" s="326"/>
      <c r="R37" s="244" t="e">
        <f t="shared" si="5"/>
        <v>#N/A</v>
      </c>
    </row>
    <row r="38" spans="1:18" ht="14.4" x14ac:dyDescent="0.3">
      <c r="A38" s="352">
        <v>37</v>
      </c>
      <c r="B38" s="351">
        <f>'RANCH 1'!B38</f>
        <v>0</v>
      </c>
      <c r="C38" s="351">
        <f>'RANCH 1'!C38</f>
        <v>0</v>
      </c>
      <c r="D38" s="323" t="e">
        <f>VLOOKUP(C38,'RANCH 1'!$C$2:$D$55,2,FALSE)</f>
        <v>#N/A</v>
      </c>
      <c r="E38" s="323" t="e">
        <f>VLOOKUP(C38,'RANCH 2'!$C$2:$D$55,2,FALSE)</f>
        <v>#N/A</v>
      </c>
      <c r="F38" s="323" t="e">
        <f>VLOOKUP(C38,'RANCH 3'!$C$2:$D$55,2,FALSE)</f>
        <v>#N/A</v>
      </c>
      <c r="G38" s="326"/>
      <c r="H38" s="244" t="e">
        <f t="shared" si="3"/>
        <v>#N/A</v>
      </c>
      <c r="I38" s="345" t="e">
        <f>VLOOKUP(C38,'RANCH 1'!$C$2:$K$55,9,FALSE)</f>
        <v>#N/A</v>
      </c>
      <c r="J38" s="246" t="e">
        <f>VLOOKUP(C38,'RANCH 2'!$C$2:$K$55,9,FALSE)</f>
        <v>#N/A</v>
      </c>
      <c r="K38" s="246" t="e">
        <f>VLOOKUP(C38,'RANCH 3'!$C$2:$K$55,9,FALSE)</f>
        <v>#N/A</v>
      </c>
      <c r="L38" s="327"/>
      <c r="M38" s="245" t="e">
        <f t="shared" si="4"/>
        <v>#N/A</v>
      </c>
      <c r="N38" s="323" t="e">
        <f>VLOOKUP(C38,'RANCH 1'!$C$2:$L$55,10,FALSE)</f>
        <v>#N/A</v>
      </c>
      <c r="O38" s="323" t="e">
        <f>VLOOKUP(C38,'RANCH 2'!$C$2:$L$55,10,FALSE)</f>
        <v>#N/A</v>
      </c>
      <c r="P38" s="323" t="e">
        <f>VLOOKUP(C38,'RANCH 3'!$C$2:$L$55,10,FALSE)</f>
        <v>#N/A</v>
      </c>
      <c r="Q38" s="326"/>
      <c r="R38" s="244" t="e">
        <f t="shared" si="5"/>
        <v>#N/A</v>
      </c>
    </row>
    <row r="39" spans="1:18" ht="14.4" x14ac:dyDescent="0.3">
      <c r="A39" s="352">
        <v>38</v>
      </c>
      <c r="B39" s="351">
        <f>'RANCH 1'!B39</f>
        <v>0</v>
      </c>
      <c r="C39" s="351">
        <f>'RANCH 1'!C39</f>
        <v>0</v>
      </c>
      <c r="D39" s="323" t="e">
        <f>VLOOKUP(C39,'RANCH 1'!$C$2:$D$55,2,FALSE)</f>
        <v>#N/A</v>
      </c>
      <c r="E39" s="323" t="e">
        <f>VLOOKUP(C39,'RANCH 2'!$C$2:$D$55,2,FALSE)</f>
        <v>#N/A</v>
      </c>
      <c r="F39" s="323" t="e">
        <f>VLOOKUP(C39,'RANCH 3'!$C$2:$D$55,2,FALSE)</f>
        <v>#N/A</v>
      </c>
      <c r="G39" s="326"/>
      <c r="H39" s="244" t="e">
        <f t="shared" si="3"/>
        <v>#N/A</v>
      </c>
      <c r="I39" s="345" t="e">
        <f>VLOOKUP(C39,'RANCH 1'!$C$2:$K$55,9,FALSE)</f>
        <v>#N/A</v>
      </c>
      <c r="J39" s="246" t="e">
        <f>VLOOKUP(C39,'RANCH 2'!$C$2:$K$55,9,FALSE)</f>
        <v>#N/A</v>
      </c>
      <c r="K39" s="246" t="e">
        <f>VLOOKUP(C39,'RANCH 3'!$C$2:$K$55,9,FALSE)</f>
        <v>#N/A</v>
      </c>
      <c r="L39" s="327"/>
      <c r="M39" s="245" t="e">
        <f t="shared" si="4"/>
        <v>#N/A</v>
      </c>
      <c r="N39" s="323" t="e">
        <f>VLOOKUP(C39,'RANCH 1'!$C$2:$L$55,10,FALSE)</f>
        <v>#N/A</v>
      </c>
      <c r="O39" s="323" t="e">
        <f>VLOOKUP(C39,'RANCH 2'!$C$2:$L$55,10,FALSE)</f>
        <v>#N/A</v>
      </c>
      <c r="P39" s="323" t="e">
        <f>VLOOKUP(C39,'RANCH 3'!$C$2:$L$55,10,FALSE)</f>
        <v>#N/A</v>
      </c>
      <c r="Q39" s="326"/>
      <c r="R39" s="244" t="e">
        <f t="shared" si="5"/>
        <v>#N/A</v>
      </c>
    </row>
    <row r="40" spans="1:18" ht="14.4" x14ac:dyDescent="0.3">
      <c r="A40" s="352">
        <v>39</v>
      </c>
      <c r="B40" s="351">
        <f>'RANCH 1'!B40</f>
        <v>0</v>
      </c>
      <c r="C40" s="351">
        <f>'RANCH 1'!C40</f>
        <v>0</v>
      </c>
      <c r="D40" s="323" t="e">
        <f>VLOOKUP(C40,'RANCH 1'!$C$2:$D$55,2,FALSE)</f>
        <v>#N/A</v>
      </c>
      <c r="E40" s="323" t="e">
        <f>VLOOKUP(C40,'RANCH 2'!$C$2:$D$55,2,FALSE)</f>
        <v>#N/A</v>
      </c>
      <c r="F40" s="323" t="e">
        <f>VLOOKUP(C40,'RANCH 3'!$C$2:$D$55,2,FALSE)</f>
        <v>#N/A</v>
      </c>
      <c r="G40" s="326"/>
      <c r="H40" s="244" t="e">
        <f t="shared" si="3"/>
        <v>#N/A</v>
      </c>
      <c r="I40" s="345" t="e">
        <f>VLOOKUP(C40,'RANCH 1'!$C$2:$K$55,9,FALSE)</f>
        <v>#N/A</v>
      </c>
      <c r="J40" s="246" t="e">
        <f>VLOOKUP(C40,'RANCH 2'!$C$2:$K$55,9,FALSE)</f>
        <v>#N/A</v>
      </c>
      <c r="K40" s="246" t="e">
        <f>VLOOKUP(C40,'RANCH 3'!$C$2:$K$55,9,FALSE)</f>
        <v>#N/A</v>
      </c>
      <c r="L40" s="327"/>
      <c r="M40" s="245" t="e">
        <f t="shared" si="4"/>
        <v>#N/A</v>
      </c>
      <c r="N40" s="323" t="e">
        <f>VLOOKUP(C40,'RANCH 1'!$C$2:$L$55,10,FALSE)</f>
        <v>#N/A</v>
      </c>
      <c r="O40" s="323" t="e">
        <f>VLOOKUP(C40,'RANCH 2'!$C$2:$L$55,10,FALSE)</f>
        <v>#N/A</v>
      </c>
      <c r="P40" s="323" t="e">
        <f>VLOOKUP(C40,'RANCH 3'!$C$2:$L$55,10,FALSE)</f>
        <v>#N/A</v>
      </c>
      <c r="Q40" s="326"/>
      <c r="R40" s="244" t="e">
        <f t="shared" si="5"/>
        <v>#N/A</v>
      </c>
    </row>
    <row r="41" spans="1:18" ht="14.4" x14ac:dyDescent="0.3">
      <c r="A41" s="352">
        <v>40</v>
      </c>
      <c r="B41" s="351">
        <f>'RANCH 1'!B41</f>
        <v>0</v>
      </c>
      <c r="C41" s="351">
        <f>'RANCH 1'!C41</f>
        <v>0</v>
      </c>
      <c r="D41" s="323" t="e">
        <f>VLOOKUP(C41,'RANCH 1'!$C$2:$D$55,2,FALSE)</f>
        <v>#N/A</v>
      </c>
      <c r="E41" s="323" t="e">
        <f>VLOOKUP(C41,'RANCH 2'!$C$2:$D$55,2,FALSE)</f>
        <v>#N/A</v>
      </c>
      <c r="F41" s="323" t="e">
        <f>VLOOKUP(C41,'RANCH 3'!$C$2:$D$55,2,FALSE)</f>
        <v>#N/A</v>
      </c>
      <c r="G41" s="326"/>
      <c r="H41" s="244" t="e">
        <f t="shared" si="3"/>
        <v>#N/A</v>
      </c>
      <c r="I41" s="345" t="e">
        <f>VLOOKUP(C41,'RANCH 1'!$C$2:$K$55,9,FALSE)</f>
        <v>#N/A</v>
      </c>
      <c r="J41" s="246" t="e">
        <f>VLOOKUP(C41,'RANCH 2'!$C$2:$K$55,9,FALSE)</f>
        <v>#N/A</v>
      </c>
      <c r="K41" s="246" t="e">
        <f>VLOOKUP(C41,'RANCH 3'!$C$2:$K$55,9,FALSE)</f>
        <v>#N/A</v>
      </c>
      <c r="L41" s="327"/>
      <c r="M41" s="245" t="e">
        <f t="shared" si="4"/>
        <v>#N/A</v>
      </c>
      <c r="N41" s="323" t="e">
        <f>VLOOKUP(C41,'RANCH 1'!$C$2:$L$55,10,FALSE)</f>
        <v>#N/A</v>
      </c>
      <c r="O41" s="323" t="e">
        <f>VLOOKUP(C41,'RANCH 2'!$C$2:$L$55,10,FALSE)</f>
        <v>#N/A</v>
      </c>
      <c r="P41" s="323" t="e">
        <f>VLOOKUP(C41,'RANCH 3'!$C$2:$L$55,10,FALSE)</f>
        <v>#N/A</v>
      </c>
      <c r="Q41" s="326"/>
      <c r="R41" s="244" t="e">
        <f t="shared" si="5"/>
        <v>#N/A</v>
      </c>
    </row>
    <row r="42" spans="1:18" ht="14.4" x14ac:dyDescent="0.3">
      <c r="A42" s="352">
        <v>41</v>
      </c>
      <c r="B42" s="351">
        <f>'RANCH 1'!B42</f>
        <v>0</v>
      </c>
      <c r="C42" s="351">
        <f>'RANCH 1'!C42</f>
        <v>0</v>
      </c>
      <c r="D42" s="323" t="e">
        <f>VLOOKUP(C42,'RANCH 1'!$C$2:$D$55,2,FALSE)</f>
        <v>#N/A</v>
      </c>
      <c r="E42" s="323" t="e">
        <f>VLOOKUP(C42,'RANCH 2'!$C$2:$D$55,2,FALSE)</f>
        <v>#N/A</v>
      </c>
      <c r="F42" s="323" t="e">
        <f>VLOOKUP(C42,'RANCH 3'!$C$2:$D$55,2,FALSE)</f>
        <v>#N/A</v>
      </c>
      <c r="G42" s="326"/>
      <c r="H42" s="244" t="e">
        <f t="shared" si="3"/>
        <v>#N/A</v>
      </c>
      <c r="I42" s="345" t="e">
        <f>VLOOKUP(C42,'RANCH 1'!$C$2:$K$55,9,FALSE)</f>
        <v>#N/A</v>
      </c>
      <c r="J42" s="246" t="e">
        <f>VLOOKUP(C42,'RANCH 2'!$C$2:$K$55,9,FALSE)</f>
        <v>#N/A</v>
      </c>
      <c r="K42" s="246" t="e">
        <f>VLOOKUP(C42,'RANCH 3'!$C$2:$K$55,9,FALSE)</f>
        <v>#N/A</v>
      </c>
      <c r="L42" s="327"/>
      <c r="M42" s="245" t="e">
        <f t="shared" si="4"/>
        <v>#N/A</v>
      </c>
      <c r="N42" s="323" t="e">
        <f>VLOOKUP(C42,'RANCH 1'!$C$2:$L$55,10,FALSE)</f>
        <v>#N/A</v>
      </c>
      <c r="O42" s="323" t="e">
        <f>VLOOKUP(C42,'RANCH 2'!$C$2:$L$55,10,FALSE)</f>
        <v>#N/A</v>
      </c>
      <c r="P42" s="323" t="e">
        <f>VLOOKUP(C42,'RANCH 3'!$C$2:$L$55,10,FALSE)</f>
        <v>#N/A</v>
      </c>
      <c r="Q42" s="326"/>
      <c r="R42" s="244" t="e">
        <f t="shared" si="5"/>
        <v>#N/A</v>
      </c>
    </row>
    <row r="43" spans="1:18" ht="14.4" x14ac:dyDescent="0.3">
      <c r="A43" s="352">
        <v>42</v>
      </c>
      <c r="B43" s="351">
        <f>'RANCH 1'!B43</f>
        <v>0</v>
      </c>
      <c r="C43" s="351">
        <f>'RANCH 1'!C43</f>
        <v>0</v>
      </c>
      <c r="D43" s="323" t="e">
        <f>VLOOKUP(C43,'RANCH 1'!$C$2:$D$55,2,FALSE)</f>
        <v>#N/A</v>
      </c>
      <c r="E43" s="323" t="e">
        <f>VLOOKUP(C43,'RANCH 2'!$C$2:$D$55,2,FALSE)</f>
        <v>#N/A</v>
      </c>
      <c r="F43" s="323" t="e">
        <f>VLOOKUP(C43,'RANCH 3'!$C$2:$D$55,2,FALSE)</f>
        <v>#N/A</v>
      </c>
      <c r="G43" s="326"/>
      <c r="H43" s="244" t="e">
        <f t="shared" si="3"/>
        <v>#N/A</v>
      </c>
      <c r="I43" s="345" t="e">
        <f>VLOOKUP(C43,'RANCH 1'!$C$2:$K$55,9,FALSE)</f>
        <v>#N/A</v>
      </c>
      <c r="J43" s="246" t="e">
        <f>VLOOKUP(C43,'RANCH 2'!$C$2:$K$55,9,FALSE)</f>
        <v>#N/A</v>
      </c>
      <c r="K43" s="246" t="e">
        <f>VLOOKUP(C43,'RANCH 3'!$C$2:$K$55,9,FALSE)</f>
        <v>#N/A</v>
      </c>
      <c r="L43" s="327"/>
      <c r="M43" s="245" t="e">
        <f t="shared" si="4"/>
        <v>#N/A</v>
      </c>
      <c r="N43" s="323" t="e">
        <f>VLOOKUP(C43,'RANCH 1'!$C$2:$L$55,10,FALSE)</f>
        <v>#N/A</v>
      </c>
      <c r="O43" s="323" t="e">
        <f>VLOOKUP(C43,'RANCH 2'!$C$2:$L$55,10,FALSE)</f>
        <v>#N/A</v>
      </c>
      <c r="P43" s="323" t="e">
        <f>VLOOKUP(C43,'RANCH 3'!$C$2:$L$55,10,FALSE)</f>
        <v>#N/A</v>
      </c>
      <c r="Q43" s="326"/>
      <c r="R43" s="244" t="e">
        <f t="shared" si="5"/>
        <v>#N/A</v>
      </c>
    </row>
    <row r="44" spans="1:18" ht="14.4" x14ac:dyDescent="0.3">
      <c r="A44" s="352">
        <v>43</v>
      </c>
      <c r="B44" s="351">
        <f>'RANCH 1'!B44</f>
        <v>0</v>
      </c>
      <c r="C44" s="351">
        <f>'RANCH 1'!C44</f>
        <v>0</v>
      </c>
      <c r="D44" s="323" t="e">
        <f>VLOOKUP(C44,'RANCH 1'!$C$2:$D$55,2,FALSE)</f>
        <v>#N/A</v>
      </c>
      <c r="E44" s="323" t="e">
        <f>VLOOKUP(C44,'RANCH 2'!$C$2:$D$55,2,FALSE)</f>
        <v>#N/A</v>
      </c>
      <c r="F44" s="323" t="e">
        <f>VLOOKUP(C44,'RANCH 3'!$C$2:$D$55,2,FALSE)</f>
        <v>#N/A</v>
      </c>
      <c r="G44" s="326"/>
      <c r="H44" s="244" t="e">
        <f t="shared" si="3"/>
        <v>#N/A</v>
      </c>
      <c r="I44" s="345" t="e">
        <f>VLOOKUP(C44,'RANCH 1'!$C$2:$K$55,9,FALSE)</f>
        <v>#N/A</v>
      </c>
      <c r="J44" s="246" t="e">
        <f>VLOOKUP(C44,'RANCH 2'!$C$2:$K$55,9,FALSE)</f>
        <v>#N/A</v>
      </c>
      <c r="K44" s="246" t="e">
        <f>VLOOKUP(C44,'RANCH 3'!$C$2:$K$55,9,FALSE)</f>
        <v>#N/A</v>
      </c>
      <c r="L44" s="327"/>
      <c r="M44" s="245" t="e">
        <f t="shared" si="4"/>
        <v>#N/A</v>
      </c>
      <c r="N44" s="323" t="e">
        <f>VLOOKUP(C44,'RANCH 1'!$C$2:$L$55,10,FALSE)</f>
        <v>#N/A</v>
      </c>
      <c r="O44" s="323" t="e">
        <f>VLOOKUP(C44,'RANCH 2'!$C$2:$L$55,10,FALSE)</f>
        <v>#N/A</v>
      </c>
      <c r="P44" s="323" t="e">
        <f>VLOOKUP(C44,'RANCH 3'!$C$2:$L$55,10,FALSE)</f>
        <v>#N/A</v>
      </c>
      <c r="Q44" s="326"/>
      <c r="R44" s="244" t="e">
        <f t="shared" si="5"/>
        <v>#N/A</v>
      </c>
    </row>
    <row r="45" spans="1:18" ht="14.4" x14ac:dyDescent="0.3">
      <c r="A45" s="352">
        <v>44</v>
      </c>
      <c r="B45" s="351">
        <f>'RANCH 1'!B45</f>
        <v>0</v>
      </c>
      <c r="C45" s="351">
        <f>'RANCH 1'!C45</f>
        <v>0</v>
      </c>
      <c r="D45" s="323" t="e">
        <f>VLOOKUP(C45,'RANCH 1'!$C$2:$D$55,2,FALSE)</f>
        <v>#N/A</v>
      </c>
      <c r="E45" s="323" t="e">
        <f>VLOOKUP(C45,'RANCH 2'!$C$2:$D$55,2,FALSE)</f>
        <v>#N/A</v>
      </c>
      <c r="F45" s="323" t="e">
        <f>VLOOKUP(C45,'RANCH 3'!$C$2:$D$55,2,FALSE)</f>
        <v>#N/A</v>
      </c>
      <c r="G45" s="326"/>
      <c r="H45" s="244" t="e">
        <f t="shared" si="3"/>
        <v>#N/A</v>
      </c>
      <c r="I45" s="345" t="e">
        <f>VLOOKUP(C45,'RANCH 1'!$C$2:$K$55,9,FALSE)</f>
        <v>#N/A</v>
      </c>
      <c r="J45" s="246" t="e">
        <f>VLOOKUP(C45,'RANCH 2'!$C$2:$K$55,9,FALSE)</f>
        <v>#N/A</v>
      </c>
      <c r="K45" s="246" t="e">
        <f>VLOOKUP(C45,'RANCH 3'!$C$2:$K$55,9,FALSE)</f>
        <v>#N/A</v>
      </c>
      <c r="L45" s="327"/>
      <c r="M45" s="245" t="e">
        <f t="shared" si="4"/>
        <v>#N/A</v>
      </c>
      <c r="N45" s="323" t="e">
        <f>VLOOKUP(C45,'RANCH 1'!$C$2:$L$55,10,FALSE)</f>
        <v>#N/A</v>
      </c>
      <c r="O45" s="323" t="e">
        <f>VLOOKUP(C45,'RANCH 2'!$C$2:$L$55,10,FALSE)</f>
        <v>#N/A</v>
      </c>
      <c r="P45" s="323" t="e">
        <f>VLOOKUP(C45,'RANCH 3'!$C$2:$L$55,10,FALSE)</f>
        <v>#N/A</v>
      </c>
      <c r="Q45" s="326"/>
      <c r="R45" s="244" t="e">
        <f t="shared" si="5"/>
        <v>#N/A</v>
      </c>
    </row>
    <row r="46" spans="1:18" ht="14.4" x14ac:dyDescent="0.3">
      <c r="A46" s="352">
        <v>45</v>
      </c>
      <c r="B46" s="351">
        <f>'RANCH 1'!B46</f>
        <v>0</v>
      </c>
      <c r="C46" s="351">
        <f>'RANCH 1'!C46</f>
        <v>0</v>
      </c>
      <c r="D46" s="323" t="e">
        <f>VLOOKUP(C46,'RANCH 1'!$C$2:$D$55,2,FALSE)</f>
        <v>#N/A</v>
      </c>
      <c r="E46" s="323" t="e">
        <f>VLOOKUP(C46,'RANCH 2'!$C$2:$D$55,2,FALSE)</f>
        <v>#N/A</v>
      </c>
      <c r="F46" s="323" t="e">
        <f>VLOOKUP(C46,'RANCH 3'!$C$2:$D$55,2,FALSE)</f>
        <v>#N/A</v>
      </c>
      <c r="G46" s="326"/>
      <c r="H46" s="244" t="e">
        <f t="shared" si="3"/>
        <v>#N/A</v>
      </c>
      <c r="I46" s="345" t="e">
        <f>VLOOKUP(C46,'RANCH 1'!$C$2:$K$55,9,FALSE)</f>
        <v>#N/A</v>
      </c>
      <c r="J46" s="246" t="e">
        <f>VLOOKUP(C46,'RANCH 2'!$C$2:$K$55,9,FALSE)</f>
        <v>#N/A</v>
      </c>
      <c r="K46" s="246" t="e">
        <f>VLOOKUP(C46,'RANCH 3'!$C$2:$K$55,9,FALSE)</f>
        <v>#N/A</v>
      </c>
      <c r="L46" s="327"/>
      <c r="M46" s="245" t="e">
        <f t="shared" si="4"/>
        <v>#N/A</v>
      </c>
      <c r="N46" s="323" t="e">
        <f>VLOOKUP(C46,'RANCH 1'!$C$2:$L$55,10,FALSE)</f>
        <v>#N/A</v>
      </c>
      <c r="O46" s="323" t="e">
        <f>VLOOKUP(C46,'RANCH 2'!$C$2:$L$55,10,FALSE)</f>
        <v>#N/A</v>
      </c>
      <c r="P46" s="323" t="e">
        <f>VLOOKUP(C46,'RANCH 3'!$C$2:$L$55,10,FALSE)</f>
        <v>#N/A</v>
      </c>
      <c r="Q46" s="326"/>
      <c r="R46" s="244" t="e">
        <f t="shared" si="5"/>
        <v>#N/A</v>
      </c>
    </row>
    <row r="47" spans="1:18" ht="14.4" x14ac:dyDescent="0.3">
      <c r="A47" s="352">
        <v>46</v>
      </c>
      <c r="B47" s="351">
        <f>'RANCH 1'!B47</f>
        <v>0</v>
      </c>
      <c r="C47" s="351">
        <f>'RANCH 1'!C47</f>
        <v>0</v>
      </c>
      <c r="D47" s="323" t="e">
        <f>VLOOKUP(C47,'RANCH 1'!$C$2:$D$55,2,FALSE)</f>
        <v>#N/A</v>
      </c>
      <c r="E47" s="323" t="e">
        <f>VLOOKUP(C47,'RANCH 2'!$C$2:$D$55,2,FALSE)</f>
        <v>#N/A</v>
      </c>
      <c r="F47" s="323" t="e">
        <f>VLOOKUP(C47,'RANCH 3'!$C$2:$D$55,2,FALSE)</f>
        <v>#N/A</v>
      </c>
      <c r="G47" s="326"/>
      <c r="H47" s="244" t="e">
        <f t="shared" si="3"/>
        <v>#N/A</v>
      </c>
      <c r="I47" s="345" t="e">
        <f>VLOOKUP(C47,'RANCH 1'!$C$2:$K$55,9,FALSE)</f>
        <v>#N/A</v>
      </c>
      <c r="J47" s="246" t="e">
        <f>VLOOKUP(C47,'RANCH 2'!$C$2:$K$55,9,FALSE)</f>
        <v>#N/A</v>
      </c>
      <c r="K47" s="246" t="e">
        <f>VLOOKUP(C47,'RANCH 3'!$C$2:$K$55,9,FALSE)</f>
        <v>#N/A</v>
      </c>
      <c r="L47" s="327"/>
      <c r="M47" s="245" t="e">
        <f t="shared" si="4"/>
        <v>#N/A</v>
      </c>
      <c r="N47" s="323" t="e">
        <f>VLOOKUP(C47,'RANCH 1'!$C$2:$L$55,10,FALSE)</f>
        <v>#N/A</v>
      </c>
      <c r="O47" s="323" t="e">
        <f>VLOOKUP(C47,'RANCH 2'!$C$2:$L$55,10,FALSE)</f>
        <v>#N/A</v>
      </c>
      <c r="P47" s="323" t="e">
        <f>VLOOKUP(C47,'RANCH 3'!$C$2:$L$55,10,FALSE)</f>
        <v>#N/A</v>
      </c>
      <c r="Q47" s="326"/>
      <c r="R47" s="244" t="e">
        <f t="shared" si="5"/>
        <v>#N/A</v>
      </c>
    </row>
    <row r="48" spans="1:18" ht="14.4" x14ac:dyDescent="0.3">
      <c r="A48" s="352">
        <v>47</v>
      </c>
      <c r="B48" s="351">
        <f>'RANCH 1'!B48</f>
        <v>0</v>
      </c>
      <c r="C48" s="351">
        <f>'RANCH 1'!C48</f>
        <v>0</v>
      </c>
      <c r="D48" s="323" t="e">
        <f>VLOOKUP(C48,'RANCH 1'!$C$2:$D$55,2,FALSE)</f>
        <v>#N/A</v>
      </c>
      <c r="E48" s="323" t="e">
        <f>VLOOKUP(C48,'RANCH 2'!$C$2:$D$55,2,FALSE)</f>
        <v>#N/A</v>
      </c>
      <c r="F48" s="323" t="e">
        <f>VLOOKUP(C48,'RANCH 3'!$C$2:$D$55,2,FALSE)</f>
        <v>#N/A</v>
      </c>
      <c r="G48" s="326"/>
      <c r="H48" s="244" t="e">
        <f t="shared" si="3"/>
        <v>#N/A</v>
      </c>
      <c r="I48" s="345" t="e">
        <f>VLOOKUP(C48,'RANCH 1'!$C$2:$K$55,9,FALSE)</f>
        <v>#N/A</v>
      </c>
      <c r="J48" s="246" t="e">
        <f>VLOOKUP(C48,'RANCH 2'!$C$2:$K$55,9,FALSE)</f>
        <v>#N/A</v>
      </c>
      <c r="K48" s="246" t="e">
        <f>VLOOKUP(C48,'RANCH 3'!$C$2:$K$55,9,FALSE)</f>
        <v>#N/A</v>
      </c>
      <c r="L48" s="327"/>
      <c r="M48" s="245" t="e">
        <f t="shared" si="4"/>
        <v>#N/A</v>
      </c>
      <c r="N48" s="323" t="e">
        <f>VLOOKUP(C48,'RANCH 1'!$C$2:$L$55,10,FALSE)</f>
        <v>#N/A</v>
      </c>
      <c r="O48" s="323" t="e">
        <f>VLOOKUP(C48,'RANCH 2'!$C$2:$L$55,10,FALSE)</f>
        <v>#N/A</v>
      </c>
      <c r="P48" s="323" t="e">
        <f>VLOOKUP(C48,'RANCH 3'!$C$2:$L$55,10,FALSE)</f>
        <v>#N/A</v>
      </c>
      <c r="Q48" s="326"/>
      <c r="R48" s="244" t="e">
        <f t="shared" si="5"/>
        <v>#N/A</v>
      </c>
    </row>
    <row r="49" spans="1:18" ht="14.4" x14ac:dyDescent="0.3">
      <c r="A49" s="352">
        <v>48</v>
      </c>
      <c r="B49" s="351">
        <f>'RANCH 1'!B49</f>
        <v>0</v>
      </c>
      <c r="C49" s="351">
        <f>'RANCH 1'!C49</f>
        <v>0</v>
      </c>
      <c r="D49" s="323" t="e">
        <f>VLOOKUP(C49,'RANCH 1'!$C$2:$D$55,2,FALSE)</f>
        <v>#N/A</v>
      </c>
      <c r="E49" s="323" t="e">
        <f>VLOOKUP(C49,'RANCH 2'!$C$2:$D$55,2,FALSE)</f>
        <v>#N/A</v>
      </c>
      <c r="F49" s="323" t="e">
        <f>VLOOKUP(C49,'RANCH 3'!$C$2:$D$55,2,FALSE)</f>
        <v>#N/A</v>
      </c>
      <c r="G49" s="326"/>
      <c r="H49" s="244" t="e">
        <f t="shared" si="3"/>
        <v>#N/A</v>
      </c>
      <c r="I49" s="345" t="e">
        <f>VLOOKUP(C49,'RANCH 1'!$C$2:$K$55,9,FALSE)</f>
        <v>#N/A</v>
      </c>
      <c r="J49" s="246" t="e">
        <f>VLOOKUP(C49,'RANCH 2'!$C$2:$K$55,9,FALSE)</f>
        <v>#N/A</v>
      </c>
      <c r="K49" s="246" t="e">
        <f>VLOOKUP(C49,'RANCH 3'!$C$2:$K$55,9,FALSE)</f>
        <v>#N/A</v>
      </c>
      <c r="L49" s="327"/>
      <c r="M49" s="245" t="e">
        <f t="shared" si="4"/>
        <v>#N/A</v>
      </c>
      <c r="N49" s="323" t="e">
        <f>VLOOKUP(C49,'RANCH 1'!$C$2:$L$55,10,FALSE)</f>
        <v>#N/A</v>
      </c>
      <c r="O49" s="323" t="e">
        <f>VLOOKUP(C49,'RANCH 2'!$C$2:$L$55,10,FALSE)</f>
        <v>#N/A</v>
      </c>
      <c r="P49" s="323" t="e">
        <f>VLOOKUP(C49,'RANCH 3'!$C$2:$L$55,10,FALSE)</f>
        <v>#N/A</v>
      </c>
      <c r="Q49" s="326"/>
      <c r="R49" s="244" t="e">
        <f t="shared" si="5"/>
        <v>#N/A</v>
      </c>
    </row>
    <row r="50" spans="1:18" ht="14.4" x14ac:dyDescent="0.3">
      <c r="A50" s="352">
        <v>49</v>
      </c>
      <c r="B50" s="351">
        <f>'RANCH 1'!B50</f>
        <v>0</v>
      </c>
      <c r="C50" s="351">
        <f>'RANCH 1'!C50</f>
        <v>0</v>
      </c>
      <c r="D50" s="323" t="e">
        <f>VLOOKUP(C50,'RANCH 1'!$C$2:$D$55,2,FALSE)</f>
        <v>#N/A</v>
      </c>
      <c r="E50" s="323" t="e">
        <f>VLOOKUP(C50,'RANCH 2'!$C$2:$D$55,2,FALSE)</f>
        <v>#N/A</v>
      </c>
      <c r="F50" s="323" t="e">
        <f>VLOOKUP(C50,'RANCH 3'!$C$2:$D$55,2,FALSE)</f>
        <v>#N/A</v>
      </c>
      <c r="G50" s="326"/>
      <c r="H50" s="244" t="e">
        <f t="shared" si="3"/>
        <v>#N/A</v>
      </c>
      <c r="I50" s="345" t="e">
        <f>VLOOKUP(C50,'RANCH 1'!$C$2:$K$55,9,FALSE)</f>
        <v>#N/A</v>
      </c>
      <c r="J50" s="246" t="e">
        <f>VLOOKUP(C50,'RANCH 2'!$C$2:$K$55,9,FALSE)</f>
        <v>#N/A</v>
      </c>
      <c r="K50" s="246" t="e">
        <f>VLOOKUP(C50,'RANCH 3'!$C$2:$K$55,9,FALSE)</f>
        <v>#N/A</v>
      </c>
      <c r="L50" s="327"/>
      <c r="M50" s="245" t="e">
        <f t="shared" si="4"/>
        <v>#N/A</v>
      </c>
      <c r="N50" s="323" t="e">
        <f>VLOOKUP(C50,'RANCH 1'!$C$2:$L$55,10,FALSE)</f>
        <v>#N/A</v>
      </c>
      <c r="O50" s="323" t="e">
        <f>VLOOKUP(C50,'RANCH 2'!$C$2:$L$55,10,FALSE)</f>
        <v>#N/A</v>
      </c>
      <c r="P50" s="323" t="e">
        <f>VLOOKUP(C50,'RANCH 3'!$C$2:$L$55,10,FALSE)</f>
        <v>#N/A</v>
      </c>
      <c r="Q50" s="326"/>
      <c r="R50" s="244" t="e">
        <f t="shared" si="5"/>
        <v>#N/A</v>
      </c>
    </row>
    <row r="51" spans="1:18" ht="14.4" x14ac:dyDescent="0.3">
      <c r="A51" s="352">
        <v>50</v>
      </c>
      <c r="B51" s="351">
        <f>'RANCH 1'!B51</f>
        <v>0</v>
      </c>
      <c r="C51" s="351">
        <f>'RANCH 1'!C51</f>
        <v>0</v>
      </c>
      <c r="D51" s="323" t="e">
        <f>VLOOKUP(C51,'RANCH 1'!$C$2:$D$55,2,FALSE)</f>
        <v>#N/A</v>
      </c>
      <c r="E51" s="323" t="e">
        <f>VLOOKUP(C51,'RANCH 2'!$C$2:$D$55,2,FALSE)</f>
        <v>#N/A</v>
      </c>
      <c r="F51" s="323" t="e">
        <f>VLOOKUP(C51,'RANCH 3'!$C$2:$D$55,2,FALSE)</f>
        <v>#N/A</v>
      </c>
      <c r="G51" s="326"/>
      <c r="H51" s="244" t="e">
        <f t="shared" si="3"/>
        <v>#N/A</v>
      </c>
      <c r="I51" s="345" t="e">
        <f>VLOOKUP(C51,'RANCH 1'!$C$2:$K$55,9,FALSE)</f>
        <v>#N/A</v>
      </c>
      <c r="J51" s="246" t="e">
        <f>VLOOKUP(C51,'RANCH 2'!$C$2:$K$55,9,FALSE)</f>
        <v>#N/A</v>
      </c>
      <c r="K51" s="246" t="e">
        <f>VLOOKUP(C51,'RANCH 3'!$C$2:$K$55,9,FALSE)</f>
        <v>#N/A</v>
      </c>
      <c r="L51" s="327"/>
      <c r="M51" s="245" t="e">
        <f t="shared" si="4"/>
        <v>#N/A</v>
      </c>
      <c r="N51" s="323" t="e">
        <f>VLOOKUP(C51,'RANCH 1'!$C$2:$L$55,10,FALSE)</f>
        <v>#N/A</v>
      </c>
      <c r="O51" s="323" t="e">
        <f>VLOOKUP(C51,'RANCH 2'!$C$2:$L$55,10,FALSE)</f>
        <v>#N/A</v>
      </c>
      <c r="P51" s="323" t="e">
        <f>VLOOKUP(C51,'RANCH 3'!$C$2:$L$55,10,FALSE)</f>
        <v>#N/A</v>
      </c>
      <c r="Q51" s="326"/>
      <c r="R51" s="244" t="e">
        <f t="shared" si="5"/>
        <v>#N/A</v>
      </c>
    </row>
    <row r="52" spans="1:18" ht="14.4" x14ac:dyDescent="0.3">
      <c r="A52" s="352">
        <v>51</v>
      </c>
      <c r="B52" s="351">
        <f>'RANCH 1'!B52</f>
        <v>0</v>
      </c>
      <c r="C52" s="351">
        <f>'RANCH 1'!C52</f>
        <v>0</v>
      </c>
      <c r="D52" s="323" t="e">
        <f>VLOOKUP(C52,'RANCH 1'!$C$2:$D$55,2,FALSE)</f>
        <v>#N/A</v>
      </c>
      <c r="E52" s="323" t="e">
        <f>VLOOKUP(C52,'RANCH 2'!$C$2:$D$55,2,FALSE)</f>
        <v>#N/A</v>
      </c>
      <c r="F52" s="323" t="e">
        <f>VLOOKUP(C52,'RANCH 3'!$C$2:$D$55,2,FALSE)</f>
        <v>#N/A</v>
      </c>
      <c r="G52" s="326"/>
      <c r="H52" s="244" t="e">
        <f t="shared" si="3"/>
        <v>#N/A</v>
      </c>
      <c r="I52" s="345" t="e">
        <f>VLOOKUP(C52,'RANCH 1'!$C$2:$K$55,9,FALSE)</f>
        <v>#N/A</v>
      </c>
      <c r="J52" s="246" t="e">
        <f>VLOOKUP(C52,'RANCH 2'!$C$2:$K$55,9,FALSE)</f>
        <v>#N/A</v>
      </c>
      <c r="K52" s="246" t="e">
        <f>VLOOKUP(C52,'RANCH 3'!$C$2:$K$55,9,FALSE)</f>
        <v>#N/A</v>
      </c>
      <c r="L52" s="327"/>
      <c r="M52" s="245" t="e">
        <f t="shared" si="4"/>
        <v>#N/A</v>
      </c>
      <c r="N52" s="323" t="e">
        <f>VLOOKUP(C52,'RANCH 1'!$C$2:$L$55,10,FALSE)</f>
        <v>#N/A</v>
      </c>
      <c r="O52" s="323" t="e">
        <f>VLOOKUP(C52,'RANCH 2'!$C$2:$L$55,10,FALSE)</f>
        <v>#N/A</v>
      </c>
      <c r="P52" s="323" t="e">
        <f>VLOOKUP(C52,'RANCH 3'!$C$2:$L$55,10,FALSE)</f>
        <v>#N/A</v>
      </c>
      <c r="Q52" s="326"/>
      <c r="R52" s="244" t="e">
        <f t="shared" si="5"/>
        <v>#N/A</v>
      </c>
    </row>
    <row r="53" spans="1:18" ht="14.4" x14ac:dyDescent="0.3">
      <c r="A53" s="352">
        <v>52</v>
      </c>
      <c r="B53" s="351">
        <f>'RANCH 1'!B53</f>
        <v>0</v>
      </c>
      <c r="C53" s="351">
        <f>'RANCH 1'!C53</f>
        <v>0</v>
      </c>
      <c r="D53" s="323" t="e">
        <f>VLOOKUP(C53,'RANCH 1'!$C$2:$D$55,2,FALSE)</f>
        <v>#N/A</v>
      </c>
      <c r="E53" s="323" t="e">
        <f>VLOOKUP(C53,'RANCH 2'!$C$2:$D$55,2,FALSE)</f>
        <v>#N/A</v>
      </c>
      <c r="F53" s="323" t="e">
        <f>VLOOKUP(C53,'RANCH 3'!$C$2:$D$55,2,FALSE)</f>
        <v>#N/A</v>
      </c>
      <c r="G53" s="326"/>
      <c r="H53" s="244" t="e">
        <f t="shared" si="3"/>
        <v>#N/A</v>
      </c>
      <c r="I53" s="345" t="e">
        <f>VLOOKUP(C53,'RANCH 1'!$C$2:$K$55,9,FALSE)</f>
        <v>#N/A</v>
      </c>
      <c r="J53" s="246" t="e">
        <f>VLOOKUP(C53,'RANCH 2'!$C$2:$K$55,9,FALSE)</f>
        <v>#N/A</v>
      </c>
      <c r="K53" s="246" t="e">
        <f>VLOOKUP(C53,'RANCH 3'!$C$2:$K$55,9,FALSE)</f>
        <v>#N/A</v>
      </c>
      <c r="L53" s="327"/>
      <c r="M53" s="245" t="e">
        <f t="shared" si="4"/>
        <v>#N/A</v>
      </c>
      <c r="N53" s="323" t="e">
        <f>VLOOKUP(C53,'RANCH 1'!$C$2:$L$55,10,FALSE)</f>
        <v>#N/A</v>
      </c>
      <c r="O53" s="323" t="e">
        <f>VLOOKUP(C53,'RANCH 2'!$C$2:$L$55,10,FALSE)</f>
        <v>#N/A</v>
      </c>
      <c r="P53" s="323" t="e">
        <f>VLOOKUP(C53,'RANCH 3'!$C$2:$L$55,10,FALSE)</f>
        <v>#N/A</v>
      </c>
      <c r="Q53" s="326"/>
      <c r="R53" s="244" t="e">
        <f t="shared" si="5"/>
        <v>#N/A</v>
      </c>
    </row>
    <row r="54" spans="1:18" ht="14.4" x14ac:dyDescent="0.3">
      <c r="A54" s="352">
        <v>53</v>
      </c>
      <c r="B54" s="351">
        <f>'RANCH 1'!B54</f>
        <v>0</v>
      </c>
      <c r="C54" s="351">
        <f>'RANCH 1'!C54</f>
        <v>0</v>
      </c>
      <c r="D54" s="323" t="e">
        <f>VLOOKUP(C54,'RANCH 1'!$C$2:$D$55,2,FALSE)</f>
        <v>#N/A</v>
      </c>
      <c r="E54" s="323" t="e">
        <f>VLOOKUP(C54,'RANCH 2'!$C$2:$D$55,2,FALSE)</f>
        <v>#N/A</v>
      </c>
      <c r="F54" s="323" t="e">
        <f>VLOOKUP(C54,'RANCH 3'!$C$2:$D$55,2,FALSE)</f>
        <v>#N/A</v>
      </c>
      <c r="G54" s="326"/>
      <c r="H54" s="244" t="e">
        <f t="shared" si="3"/>
        <v>#N/A</v>
      </c>
      <c r="I54" s="345" t="e">
        <f>VLOOKUP(C54,'RANCH 1'!$C$2:$K$55,9,FALSE)</f>
        <v>#N/A</v>
      </c>
      <c r="J54" s="246" t="e">
        <f>VLOOKUP(C54,'RANCH 2'!$C$2:$K$55,9,FALSE)</f>
        <v>#N/A</v>
      </c>
      <c r="K54" s="246" t="e">
        <f>VLOOKUP(C54,'RANCH 3'!$C$2:$K$55,9,FALSE)</f>
        <v>#N/A</v>
      </c>
      <c r="L54" s="327"/>
      <c r="M54" s="245" t="e">
        <f t="shared" si="4"/>
        <v>#N/A</v>
      </c>
      <c r="N54" s="323" t="e">
        <f>VLOOKUP(C54,'RANCH 1'!$C$2:$L$55,10,FALSE)</f>
        <v>#N/A</v>
      </c>
      <c r="O54" s="323" t="e">
        <f>VLOOKUP(C54,'RANCH 2'!$C$2:$L$55,10,FALSE)</f>
        <v>#N/A</v>
      </c>
      <c r="P54" s="323" t="e">
        <f>VLOOKUP(C54,'RANCH 3'!$C$2:$L$55,10,FALSE)</f>
        <v>#N/A</v>
      </c>
      <c r="Q54" s="326"/>
      <c r="R54" s="244" t="e">
        <f t="shared" si="5"/>
        <v>#N/A</v>
      </c>
    </row>
    <row r="55" spans="1:18" ht="15" thickBot="1" x14ac:dyDescent="0.35">
      <c r="A55" s="353">
        <v>54</v>
      </c>
      <c r="B55" s="354">
        <f>'RANCH 1'!B55</f>
        <v>0</v>
      </c>
      <c r="C55" s="354">
        <f>'RANCH 1'!C55</f>
        <v>0</v>
      </c>
      <c r="D55" s="329" t="e">
        <f>VLOOKUP(C55,'RANCH 1'!$C$2:$D$55,2,FALSE)</f>
        <v>#N/A</v>
      </c>
      <c r="E55" s="329" t="e">
        <f>VLOOKUP(C55,'RANCH 2'!$C$2:$D$55,2,FALSE)</f>
        <v>#N/A</v>
      </c>
      <c r="F55" s="329" t="e">
        <f>VLOOKUP(C55,'RANCH 3'!$C$2:$D$55,2,FALSE)</f>
        <v>#N/A</v>
      </c>
      <c r="G55" s="330"/>
      <c r="H55" s="251" t="e">
        <f t="shared" si="3"/>
        <v>#N/A</v>
      </c>
      <c r="I55" s="346" t="e">
        <f>VLOOKUP(C55,'RANCH 1'!$C$2:$K$55,9,FALSE)</f>
        <v>#N/A</v>
      </c>
      <c r="J55" s="253" t="e">
        <f>VLOOKUP(C55,'RANCH 2'!$C$2:$K$55,9,FALSE)</f>
        <v>#N/A</v>
      </c>
      <c r="K55" s="253" t="e">
        <f>VLOOKUP(C55,'RANCH 3'!$C$2:$K$55,9,FALSE)</f>
        <v>#N/A</v>
      </c>
      <c r="L55" s="332"/>
      <c r="M55" s="252" t="e">
        <f t="shared" si="4"/>
        <v>#N/A</v>
      </c>
      <c r="N55" s="329" t="e">
        <f>VLOOKUP(C55,'RANCH 1'!$C$2:$L$55,10,FALSE)</f>
        <v>#N/A</v>
      </c>
      <c r="O55" s="329" t="e">
        <f>VLOOKUP(C55,'RANCH 2'!$C$2:$L$55,10,FALSE)</f>
        <v>#N/A</v>
      </c>
      <c r="P55" s="329" t="e">
        <f>VLOOKUP(C55,'RANCH 3'!$C$2:$L$55,10,FALSE)</f>
        <v>#N/A</v>
      </c>
      <c r="Q55" s="330"/>
      <c r="R55" s="251" t="e">
        <f t="shared" si="5"/>
        <v>#N/A</v>
      </c>
    </row>
  </sheetData>
  <sortState xmlns:xlrd2="http://schemas.microsoft.com/office/spreadsheetml/2017/richdata2" ref="A2:R18">
    <sortCondition descending="1" ref="M2:M18"/>
    <sortCondition ref="R2:R18"/>
    <sortCondition ref="H2:H18"/>
  </sortState>
  <printOptions gridLines="1"/>
  <pageMargins left="0.7" right="0.7" top="0.75" bottom="0.75" header="0.3" footer="0.3"/>
  <pageSetup scale="75" fitToHeight="0" orientation="landscape" r:id="rId1"/>
  <headerFooter>
    <oddHeader>&amp;CRanch Average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101"/>
  <sheetViews>
    <sheetView zoomScaleNormal="100" zoomScalePageLayoutView="73" workbookViewId="0">
      <pane ySplit="1" topLeftCell="A55" activePane="bottomLeft" state="frozen"/>
      <selection pane="bottomLeft" activeCell="B2" sqref="B2:C67"/>
    </sheetView>
  </sheetViews>
  <sheetFormatPr defaultColWidth="8.69921875" defaultRowHeight="13.8" x14ac:dyDescent="0.25"/>
  <cols>
    <col min="1" max="1" width="3.5" style="12" customWidth="1"/>
    <col min="2" max="2" width="22.5" style="12" customWidth="1"/>
    <col min="3" max="3" width="16.5" style="12" customWidth="1"/>
    <col min="4" max="4" width="9" style="112"/>
    <col min="5" max="7" width="8.69921875" style="13"/>
    <col min="8" max="9" width="9" style="13"/>
    <col min="10" max="10" width="9.69921875" style="98" customWidth="1"/>
    <col min="11" max="11" width="9" style="112"/>
    <col min="12" max="16384" width="8.69921875" style="12"/>
  </cols>
  <sheetData>
    <row r="1" spans="1:11" s="136" customFormat="1" ht="14.4" x14ac:dyDescent="0.3">
      <c r="A1" s="363"/>
      <c r="B1" s="336" t="s">
        <v>0</v>
      </c>
      <c r="C1" s="336" t="s">
        <v>1</v>
      </c>
      <c r="D1" s="364" t="s">
        <v>2</v>
      </c>
      <c r="E1" s="355" t="s">
        <v>3</v>
      </c>
      <c r="F1" s="355" t="s">
        <v>4</v>
      </c>
      <c r="G1" s="355" t="s">
        <v>5</v>
      </c>
      <c r="H1" s="355" t="s">
        <v>6</v>
      </c>
      <c r="I1" s="355" t="s">
        <v>7</v>
      </c>
      <c r="J1" s="368" t="s">
        <v>8</v>
      </c>
      <c r="K1" s="364" t="s">
        <v>9</v>
      </c>
    </row>
    <row r="2" spans="1:11" s="139" customFormat="1" ht="14.4" x14ac:dyDescent="0.3">
      <c r="A2" s="363">
        <f t="shared" ref="A2:A33" ca="1" si="0">RAND()</f>
        <v>0.97551408719769228</v>
      </c>
      <c r="B2" s="172" t="s">
        <v>129</v>
      </c>
      <c r="C2" s="172" t="s">
        <v>131</v>
      </c>
      <c r="D2" s="366"/>
      <c r="E2" s="358"/>
      <c r="F2" s="357"/>
      <c r="G2" s="357"/>
      <c r="H2" s="357"/>
      <c r="I2" s="357"/>
      <c r="J2" s="356">
        <f>SUM(E2:I2)</f>
        <v>0</v>
      </c>
      <c r="K2" s="366"/>
    </row>
    <row r="3" spans="1:11" s="139" customFormat="1" ht="14.4" x14ac:dyDescent="0.3">
      <c r="A3" s="363">
        <f t="shared" ca="1" si="0"/>
        <v>0.7534170924740291</v>
      </c>
      <c r="B3" s="172" t="s">
        <v>111</v>
      </c>
      <c r="C3" s="172" t="s">
        <v>114</v>
      </c>
      <c r="D3" s="366"/>
      <c r="E3" s="358"/>
      <c r="F3" s="357"/>
      <c r="G3" s="357"/>
      <c r="H3" s="357"/>
      <c r="I3" s="357"/>
      <c r="J3" s="356">
        <f t="shared" ref="J3:J66" si="1">SUM(E3:I3)</f>
        <v>0</v>
      </c>
      <c r="K3" s="366"/>
    </row>
    <row r="4" spans="1:11" s="138" customFormat="1" ht="14.4" x14ac:dyDescent="0.3">
      <c r="A4" s="363">
        <f t="shared" ca="1" si="0"/>
        <v>0.31615208833200203</v>
      </c>
      <c r="B4" s="365" t="s">
        <v>167</v>
      </c>
      <c r="C4" s="365" t="s">
        <v>168</v>
      </c>
      <c r="D4" s="366"/>
      <c r="E4" s="358"/>
      <c r="F4" s="357"/>
      <c r="G4" s="357"/>
      <c r="H4" s="357"/>
      <c r="I4" s="357"/>
      <c r="J4" s="356">
        <f t="shared" si="1"/>
        <v>0</v>
      </c>
      <c r="K4" s="366"/>
    </row>
    <row r="5" spans="1:11" s="139" customFormat="1" ht="14.4" x14ac:dyDescent="0.3">
      <c r="A5" s="363">
        <f t="shared" ca="1" si="0"/>
        <v>0.47245735189822846</v>
      </c>
      <c r="B5" s="365" t="s">
        <v>132</v>
      </c>
      <c r="C5" s="365" t="s">
        <v>134</v>
      </c>
      <c r="D5" s="366"/>
      <c r="E5" s="358"/>
      <c r="F5" s="357"/>
      <c r="G5" s="357"/>
      <c r="H5" s="357"/>
      <c r="I5" s="357"/>
      <c r="J5" s="356">
        <f t="shared" si="1"/>
        <v>0</v>
      </c>
      <c r="K5" s="366"/>
    </row>
    <row r="6" spans="1:11" s="138" customFormat="1" ht="14.4" x14ac:dyDescent="0.3">
      <c r="A6" s="363">
        <f t="shared" ca="1" si="0"/>
        <v>0.61226460702239216</v>
      </c>
      <c r="B6" s="365" t="s">
        <v>188</v>
      </c>
      <c r="C6" s="365" t="s">
        <v>190</v>
      </c>
      <c r="D6" s="366"/>
      <c r="E6" s="358"/>
      <c r="F6" s="357"/>
      <c r="G6" s="357"/>
      <c r="H6" s="357"/>
      <c r="I6" s="357"/>
      <c r="J6" s="356">
        <f t="shared" si="1"/>
        <v>0</v>
      </c>
      <c r="K6" s="366"/>
    </row>
    <row r="7" spans="1:11" s="138" customFormat="1" ht="14.4" x14ac:dyDescent="0.3">
      <c r="A7" s="363">
        <f t="shared" ca="1" si="0"/>
        <v>0.55519791560473342</v>
      </c>
      <c r="B7" s="172" t="s">
        <v>79</v>
      </c>
      <c r="C7" s="172" t="s">
        <v>143</v>
      </c>
      <c r="D7" s="366"/>
      <c r="E7" s="358"/>
      <c r="F7" s="357"/>
      <c r="G7" s="357"/>
      <c r="H7" s="357"/>
      <c r="I7" s="357"/>
      <c r="J7" s="356">
        <f t="shared" si="1"/>
        <v>0</v>
      </c>
      <c r="K7" s="366"/>
    </row>
    <row r="8" spans="1:11" s="139" customFormat="1" ht="14.4" x14ac:dyDescent="0.3">
      <c r="A8" s="363">
        <f t="shared" ca="1" si="0"/>
        <v>0.51762758432244693</v>
      </c>
      <c r="B8" s="172" t="s">
        <v>136</v>
      </c>
      <c r="C8" s="172" t="s">
        <v>137</v>
      </c>
      <c r="D8" s="366"/>
      <c r="E8" s="358"/>
      <c r="F8" s="357"/>
      <c r="G8" s="357"/>
      <c r="H8" s="357"/>
      <c r="I8" s="357"/>
      <c r="J8" s="356">
        <f t="shared" si="1"/>
        <v>0</v>
      </c>
      <c r="K8" s="366"/>
    </row>
    <row r="9" spans="1:11" ht="14.4" x14ac:dyDescent="0.3">
      <c r="A9" s="363">
        <f t="shared" ca="1" si="0"/>
        <v>0.51846605444280436</v>
      </c>
      <c r="B9" s="172" t="s">
        <v>111</v>
      </c>
      <c r="C9" s="172" t="s">
        <v>112</v>
      </c>
      <c r="D9" s="366"/>
      <c r="E9" s="358"/>
      <c r="F9" s="357"/>
      <c r="G9" s="357"/>
      <c r="H9" s="357"/>
      <c r="I9" s="357"/>
      <c r="J9" s="356">
        <f t="shared" si="1"/>
        <v>0</v>
      </c>
      <c r="K9" s="366"/>
    </row>
    <row r="10" spans="1:11" s="138" customFormat="1" ht="14.4" x14ac:dyDescent="0.3">
      <c r="A10" s="363">
        <f t="shared" ca="1" si="0"/>
        <v>2.5337492877868018E-2</v>
      </c>
      <c r="B10" s="172" t="s">
        <v>158</v>
      </c>
      <c r="C10" s="172" t="s">
        <v>160</v>
      </c>
      <c r="D10" s="366"/>
      <c r="E10" s="358"/>
      <c r="F10" s="357"/>
      <c r="G10" s="357"/>
      <c r="H10" s="357"/>
      <c r="I10" s="357"/>
      <c r="J10" s="356">
        <f t="shared" si="1"/>
        <v>0</v>
      </c>
      <c r="K10" s="366"/>
    </row>
    <row r="11" spans="1:11" s="139" customFormat="1" ht="14.4" x14ac:dyDescent="0.3">
      <c r="A11" s="363">
        <f t="shared" ca="1" si="0"/>
        <v>0.35192836361799651</v>
      </c>
      <c r="B11" s="172" t="s">
        <v>181</v>
      </c>
      <c r="C11" s="172" t="s">
        <v>182</v>
      </c>
      <c r="D11" s="366"/>
      <c r="E11" s="358"/>
      <c r="F11" s="357"/>
      <c r="G11" s="357"/>
      <c r="H11" s="357"/>
      <c r="I11" s="357"/>
      <c r="J11" s="356">
        <f t="shared" si="1"/>
        <v>0</v>
      </c>
      <c r="K11" s="366"/>
    </row>
    <row r="12" spans="1:11" s="139" customFormat="1" ht="14.4" x14ac:dyDescent="0.3">
      <c r="A12" s="363">
        <f t="shared" ca="1" si="0"/>
        <v>1.1903061556047034E-2</v>
      </c>
      <c r="B12" s="365" t="s">
        <v>185</v>
      </c>
      <c r="C12" s="365" t="s">
        <v>186</v>
      </c>
      <c r="D12" s="366"/>
      <c r="E12" s="358"/>
      <c r="F12" s="357"/>
      <c r="G12" s="357"/>
      <c r="H12" s="357"/>
      <c r="I12" s="357"/>
      <c r="J12" s="356">
        <f t="shared" si="1"/>
        <v>0</v>
      </c>
      <c r="K12" s="366"/>
    </row>
    <row r="13" spans="1:11" s="138" customFormat="1" ht="14.4" x14ac:dyDescent="0.3">
      <c r="A13" s="363">
        <f t="shared" ca="1" si="0"/>
        <v>0.11165682032975821</v>
      </c>
      <c r="B13" s="365" t="s">
        <v>32</v>
      </c>
      <c r="C13" s="365" t="s">
        <v>179</v>
      </c>
      <c r="D13" s="366"/>
      <c r="E13" s="358"/>
      <c r="F13" s="357"/>
      <c r="G13" s="357"/>
      <c r="H13" s="357"/>
      <c r="I13" s="357"/>
      <c r="J13" s="356">
        <f t="shared" si="1"/>
        <v>0</v>
      </c>
      <c r="K13" s="366"/>
    </row>
    <row r="14" spans="1:11" s="139" customFormat="1" ht="14.4" x14ac:dyDescent="0.3">
      <c r="A14" s="363">
        <f t="shared" ca="1" si="0"/>
        <v>0.39352912349912361</v>
      </c>
      <c r="B14" s="172" t="s">
        <v>188</v>
      </c>
      <c r="C14" s="172" t="s">
        <v>77</v>
      </c>
      <c r="D14" s="366"/>
      <c r="E14" s="358"/>
      <c r="F14" s="357"/>
      <c r="G14" s="357"/>
      <c r="H14" s="357"/>
      <c r="I14" s="357"/>
      <c r="J14" s="356">
        <f t="shared" si="1"/>
        <v>0</v>
      </c>
      <c r="K14" s="366"/>
    </row>
    <row r="15" spans="1:11" s="138" customFormat="1" ht="14.4" x14ac:dyDescent="0.3">
      <c r="A15" s="363">
        <f t="shared" ca="1" si="0"/>
        <v>2.4266341235631872E-2</v>
      </c>
      <c r="B15" s="365" t="s">
        <v>79</v>
      </c>
      <c r="C15" s="365" t="s">
        <v>144</v>
      </c>
      <c r="D15" s="366"/>
      <c r="E15" s="358"/>
      <c r="F15" s="357"/>
      <c r="G15" s="357"/>
      <c r="H15" s="357"/>
      <c r="I15" s="357"/>
      <c r="J15" s="356">
        <f t="shared" si="1"/>
        <v>0</v>
      </c>
      <c r="K15" s="366"/>
    </row>
    <row r="16" spans="1:11" s="139" customFormat="1" ht="14.4" x14ac:dyDescent="0.3">
      <c r="A16" s="363">
        <f t="shared" ca="1" si="0"/>
        <v>0.97201736408900707</v>
      </c>
      <c r="B16" s="172" t="s">
        <v>132</v>
      </c>
      <c r="C16" s="172" t="s">
        <v>133</v>
      </c>
      <c r="D16" s="366"/>
      <c r="E16" s="358"/>
      <c r="F16" s="357"/>
      <c r="G16" s="357"/>
      <c r="H16" s="357"/>
      <c r="I16" s="357"/>
      <c r="J16" s="356">
        <f t="shared" si="1"/>
        <v>0</v>
      </c>
      <c r="K16" s="366"/>
    </row>
    <row r="17" spans="1:11" s="138" customFormat="1" ht="14.4" x14ac:dyDescent="0.3">
      <c r="A17" s="363">
        <f t="shared" ca="1" si="0"/>
        <v>2.9238882902507535E-2</v>
      </c>
      <c r="B17" s="365" t="s">
        <v>107</v>
      </c>
      <c r="C17" s="365" t="s">
        <v>108</v>
      </c>
      <c r="D17" s="366"/>
      <c r="E17" s="358"/>
      <c r="F17" s="357"/>
      <c r="G17" s="357"/>
      <c r="H17" s="357"/>
      <c r="I17" s="357"/>
      <c r="J17" s="356">
        <f t="shared" si="1"/>
        <v>0</v>
      </c>
      <c r="K17" s="366"/>
    </row>
    <row r="18" spans="1:11" s="139" customFormat="1" ht="14.4" x14ac:dyDescent="0.3">
      <c r="A18" s="363">
        <f t="shared" ca="1" si="0"/>
        <v>0.37369768703565565</v>
      </c>
      <c r="B18" s="365" t="s">
        <v>181</v>
      </c>
      <c r="C18" s="365" t="s">
        <v>184</v>
      </c>
      <c r="D18" s="366"/>
      <c r="E18" s="358"/>
      <c r="F18" s="357"/>
      <c r="G18" s="357"/>
      <c r="H18" s="357"/>
      <c r="I18" s="357"/>
      <c r="J18" s="356">
        <f t="shared" si="1"/>
        <v>0</v>
      </c>
      <c r="K18" s="366"/>
    </row>
    <row r="19" spans="1:11" s="139" customFormat="1" ht="14.4" x14ac:dyDescent="0.3">
      <c r="A19" s="363">
        <f t="shared" ca="1" si="0"/>
        <v>0.26510289056136949</v>
      </c>
      <c r="B19" s="365" t="s">
        <v>193</v>
      </c>
      <c r="C19" s="365" t="s">
        <v>194</v>
      </c>
      <c r="D19" s="366"/>
      <c r="E19" s="358"/>
      <c r="F19" s="357"/>
      <c r="G19" s="357"/>
      <c r="H19" s="357"/>
      <c r="I19" s="357"/>
      <c r="J19" s="356">
        <f t="shared" si="1"/>
        <v>0</v>
      </c>
      <c r="K19" s="366"/>
    </row>
    <row r="20" spans="1:11" ht="14.4" x14ac:dyDescent="0.3">
      <c r="A20" s="363">
        <f t="shared" ca="1" si="0"/>
        <v>0.80675557403659504</v>
      </c>
      <c r="B20" s="365" t="s">
        <v>188</v>
      </c>
      <c r="C20" s="365" t="s">
        <v>189</v>
      </c>
      <c r="D20" s="366"/>
      <c r="E20" s="358"/>
      <c r="F20" s="357"/>
      <c r="G20" s="357"/>
      <c r="H20" s="357"/>
      <c r="I20" s="357"/>
      <c r="J20" s="356">
        <f t="shared" si="1"/>
        <v>0</v>
      </c>
      <c r="K20" s="366"/>
    </row>
    <row r="21" spans="1:11" s="139" customFormat="1" ht="14.4" x14ac:dyDescent="0.3">
      <c r="A21" s="363">
        <f t="shared" ca="1" si="0"/>
        <v>0.38443102032096743</v>
      </c>
      <c r="B21" s="365" t="s">
        <v>173</v>
      </c>
      <c r="C21" s="365" t="s">
        <v>174</v>
      </c>
      <c r="D21" s="366"/>
      <c r="E21" s="358"/>
      <c r="F21" s="357"/>
      <c r="G21" s="357"/>
      <c r="H21" s="357"/>
      <c r="I21" s="357"/>
      <c r="J21" s="356">
        <f t="shared" si="1"/>
        <v>0</v>
      </c>
      <c r="K21" s="366"/>
    </row>
    <row r="22" spans="1:11" ht="14.4" x14ac:dyDescent="0.3">
      <c r="A22" s="363">
        <f t="shared" ca="1" si="0"/>
        <v>0.78628762783540229</v>
      </c>
      <c r="B22" s="172" t="s">
        <v>158</v>
      </c>
      <c r="C22" s="172" t="s">
        <v>159</v>
      </c>
      <c r="D22" s="366"/>
      <c r="E22" s="358"/>
      <c r="F22" s="357"/>
      <c r="G22" s="357"/>
      <c r="H22" s="357"/>
      <c r="I22" s="357"/>
      <c r="J22" s="356">
        <f t="shared" si="1"/>
        <v>0</v>
      </c>
      <c r="K22" s="366"/>
    </row>
    <row r="23" spans="1:11" ht="14.4" x14ac:dyDescent="0.3">
      <c r="A23" s="363">
        <f t="shared" ca="1" si="0"/>
        <v>0.77298899784888653</v>
      </c>
      <c r="B23" s="172" t="s">
        <v>162</v>
      </c>
      <c r="C23" s="172" t="s">
        <v>143</v>
      </c>
      <c r="D23" s="366"/>
      <c r="E23" s="358"/>
      <c r="F23" s="357"/>
      <c r="G23" s="357"/>
      <c r="H23" s="357"/>
      <c r="I23" s="357"/>
      <c r="J23" s="356">
        <f t="shared" si="1"/>
        <v>0</v>
      </c>
      <c r="K23" s="366"/>
    </row>
    <row r="24" spans="1:11" s="139" customFormat="1" ht="14.4" x14ac:dyDescent="0.3">
      <c r="A24" s="363">
        <f t="shared" ca="1" si="0"/>
        <v>0.43501666952300821</v>
      </c>
      <c r="B24" s="365" t="s">
        <v>60</v>
      </c>
      <c r="C24" s="365" t="s">
        <v>124</v>
      </c>
      <c r="D24" s="366"/>
      <c r="E24" s="358"/>
      <c r="F24" s="357"/>
      <c r="G24" s="357"/>
      <c r="H24" s="357"/>
      <c r="I24" s="357"/>
      <c r="J24" s="356">
        <f t="shared" si="1"/>
        <v>0</v>
      </c>
      <c r="K24" s="366"/>
    </row>
    <row r="25" spans="1:11" ht="14.4" x14ac:dyDescent="0.3">
      <c r="A25" s="363">
        <f t="shared" ca="1" si="0"/>
        <v>0.8803934016839905</v>
      </c>
      <c r="B25" s="172" t="s">
        <v>154</v>
      </c>
      <c r="C25" s="172" t="s">
        <v>155</v>
      </c>
      <c r="D25" s="366"/>
      <c r="E25" s="358"/>
      <c r="F25" s="357"/>
      <c r="G25" s="357"/>
      <c r="H25" s="357"/>
      <c r="I25" s="357"/>
      <c r="J25" s="356">
        <f t="shared" si="1"/>
        <v>0</v>
      </c>
      <c r="K25" s="366"/>
    </row>
    <row r="26" spans="1:11" s="139" customFormat="1" ht="14.4" x14ac:dyDescent="0.3">
      <c r="A26" s="363">
        <f t="shared" ca="1" si="0"/>
        <v>0.54708541840908331</v>
      </c>
      <c r="B26" s="172" t="s">
        <v>107</v>
      </c>
      <c r="C26" s="172" t="s">
        <v>109</v>
      </c>
      <c r="D26" s="366"/>
      <c r="E26" s="358"/>
      <c r="F26" s="357"/>
      <c r="G26" s="357"/>
      <c r="H26" s="357"/>
      <c r="I26" s="357"/>
      <c r="J26" s="356">
        <f t="shared" si="1"/>
        <v>0</v>
      </c>
      <c r="K26" s="366"/>
    </row>
    <row r="27" spans="1:11" s="138" customFormat="1" ht="14.4" x14ac:dyDescent="0.3">
      <c r="A27" s="363">
        <f t="shared" ca="1" si="0"/>
        <v>0.70957019080378558</v>
      </c>
      <c r="B27" s="365" t="s">
        <v>158</v>
      </c>
      <c r="C27" s="365" t="s">
        <v>161</v>
      </c>
      <c r="D27" s="366"/>
      <c r="E27" s="358"/>
      <c r="F27" s="357"/>
      <c r="G27" s="357"/>
      <c r="H27" s="357"/>
      <c r="I27" s="357"/>
      <c r="J27" s="356">
        <f t="shared" si="1"/>
        <v>0</v>
      </c>
      <c r="K27" s="366"/>
    </row>
    <row r="28" spans="1:11" s="139" customFormat="1" ht="14.4" x14ac:dyDescent="0.3">
      <c r="A28" s="363">
        <f t="shared" ca="1" si="0"/>
        <v>0.65170910152945949</v>
      </c>
      <c r="B28" s="172" t="s">
        <v>132</v>
      </c>
      <c r="C28" s="172" t="s">
        <v>135</v>
      </c>
      <c r="D28" s="366"/>
      <c r="E28" s="358"/>
      <c r="F28" s="357"/>
      <c r="G28" s="357"/>
      <c r="H28" s="357"/>
      <c r="I28" s="357"/>
      <c r="J28" s="356">
        <f t="shared" si="1"/>
        <v>0</v>
      </c>
      <c r="K28" s="366"/>
    </row>
    <row r="29" spans="1:11" ht="14.4" x14ac:dyDescent="0.3">
      <c r="A29" s="363">
        <f t="shared" ca="1" si="0"/>
        <v>0.73084828676918379</v>
      </c>
      <c r="B29" s="365" t="s">
        <v>32</v>
      </c>
      <c r="C29" s="365" t="s">
        <v>180</v>
      </c>
      <c r="D29" s="366"/>
      <c r="E29" s="358"/>
      <c r="F29" s="357"/>
      <c r="G29" s="357"/>
      <c r="H29" s="357"/>
      <c r="I29" s="357"/>
      <c r="J29" s="356">
        <f t="shared" si="1"/>
        <v>0</v>
      </c>
      <c r="K29" s="366"/>
    </row>
    <row r="30" spans="1:11" s="138" customFormat="1" ht="14.4" x14ac:dyDescent="0.3">
      <c r="A30" s="363">
        <f t="shared" ca="1" si="0"/>
        <v>0.95694129883636869</v>
      </c>
      <c r="B30" s="172" t="s">
        <v>118</v>
      </c>
      <c r="C30" s="172" t="s">
        <v>119</v>
      </c>
      <c r="D30" s="366"/>
      <c r="E30" s="358"/>
      <c r="F30" s="357"/>
      <c r="G30" s="357"/>
      <c r="H30" s="357"/>
      <c r="I30" s="357"/>
      <c r="J30" s="356">
        <f t="shared" si="1"/>
        <v>0</v>
      </c>
      <c r="K30" s="366"/>
    </row>
    <row r="31" spans="1:11" ht="14.4" x14ac:dyDescent="0.3">
      <c r="A31" s="363">
        <f t="shared" ca="1" si="0"/>
        <v>0.65223342372072213</v>
      </c>
      <c r="B31" s="365" t="s">
        <v>28</v>
      </c>
      <c r="C31" s="365" t="s">
        <v>169</v>
      </c>
      <c r="D31" s="366"/>
      <c r="E31" s="358"/>
      <c r="F31" s="357"/>
      <c r="G31" s="357"/>
      <c r="H31" s="357"/>
      <c r="I31" s="357"/>
      <c r="J31" s="356">
        <f t="shared" si="1"/>
        <v>0</v>
      </c>
      <c r="K31" s="366"/>
    </row>
    <row r="32" spans="1:11" s="139" customFormat="1" ht="14.4" x14ac:dyDescent="0.3">
      <c r="A32" s="363">
        <f t="shared" ca="1" si="0"/>
        <v>0.41059781116804606</v>
      </c>
      <c r="B32" s="172" t="s">
        <v>115</v>
      </c>
      <c r="C32" s="172" t="s">
        <v>108</v>
      </c>
      <c r="D32" s="366"/>
      <c r="E32" s="358"/>
      <c r="F32" s="357"/>
      <c r="G32" s="357"/>
      <c r="H32" s="357"/>
      <c r="I32" s="357"/>
      <c r="J32" s="356">
        <f t="shared" si="1"/>
        <v>0</v>
      </c>
      <c r="K32" s="366"/>
    </row>
    <row r="33" spans="1:18" s="138" customFormat="1" ht="14.4" x14ac:dyDescent="0.3">
      <c r="A33" s="363">
        <f t="shared" ca="1" si="0"/>
        <v>0.99546277767808033</v>
      </c>
      <c r="B33" s="367" t="s">
        <v>21</v>
      </c>
      <c r="C33" s="367" t="s">
        <v>152</v>
      </c>
      <c r="D33" s="366"/>
      <c r="E33" s="358"/>
      <c r="F33" s="357"/>
      <c r="G33" s="357"/>
      <c r="H33" s="357"/>
      <c r="I33" s="357"/>
      <c r="J33" s="356">
        <f t="shared" si="1"/>
        <v>0</v>
      </c>
      <c r="K33" s="366"/>
    </row>
    <row r="34" spans="1:18" s="139" customFormat="1" ht="14.4" x14ac:dyDescent="0.3">
      <c r="A34" s="363">
        <f t="shared" ref="A34:A67" ca="1" si="2">RAND()</f>
        <v>0.99264348877115227</v>
      </c>
      <c r="B34" s="172" t="s">
        <v>107</v>
      </c>
      <c r="C34" s="172" t="s">
        <v>110</v>
      </c>
      <c r="D34" s="366"/>
      <c r="E34" s="358"/>
      <c r="F34" s="357"/>
      <c r="G34" s="357"/>
      <c r="H34" s="357"/>
      <c r="I34" s="357"/>
      <c r="J34" s="356">
        <f t="shared" si="1"/>
        <v>0</v>
      </c>
      <c r="K34" s="366"/>
    </row>
    <row r="35" spans="1:18" ht="14.4" x14ac:dyDescent="0.3">
      <c r="A35" s="363">
        <f t="shared" ca="1" si="2"/>
        <v>0.22420992835102149</v>
      </c>
      <c r="B35" s="365" t="s">
        <v>139</v>
      </c>
      <c r="C35" s="365" t="s">
        <v>141</v>
      </c>
      <c r="D35" s="366"/>
      <c r="E35" s="358"/>
      <c r="F35" s="357"/>
      <c r="G35" s="357"/>
      <c r="H35" s="357"/>
      <c r="I35" s="357"/>
      <c r="J35" s="356">
        <f t="shared" si="1"/>
        <v>0</v>
      </c>
      <c r="K35" s="366"/>
    </row>
    <row r="36" spans="1:18" s="139" customFormat="1" ht="14.4" x14ac:dyDescent="0.3">
      <c r="A36" s="363">
        <f t="shared" ca="1" si="2"/>
        <v>0.56183066214535116</v>
      </c>
      <c r="B36" s="365" t="s">
        <v>185</v>
      </c>
      <c r="C36" s="365" t="s">
        <v>187</v>
      </c>
      <c r="D36" s="366"/>
      <c r="E36" s="358"/>
      <c r="F36" s="357"/>
      <c r="G36" s="357"/>
      <c r="H36" s="357"/>
      <c r="I36" s="357"/>
      <c r="J36" s="356">
        <f t="shared" si="1"/>
        <v>0</v>
      </c>
      <c r="K36" s="366"/>
    </row>
    <row r="37" spans="1:18" ht="14.4" x14ac:dyDescent="0.3">
      <c r="A37" s="363">
        <f t="shared" ca="1" si="2"/>
        <v>0.81163460459547654</v>
      </c>
      <c r="B37" s="172" t="s">
        <v>25</v>
      </c>
      <c r="C37" s="172" t="s">
        <v>63</v>
      </c>
      <c r="D37" s="366"/>
      <c r="E37" s="358"/>
      <c r="F37" s="357"/>
      <c r="G37" s="357"/>
      <c r="H37" s="357"/>
      <c r="I37" s="357"/>
      <c r="J37" s="356">
        <f t="shared" si="1"/>
        <v>0</v>
      </c>
      <c r="K37" s="366"/>
    </row>
    <row r="38" spans="1:18" s="139" customFormat="1" ht="14.4" x14ac:dyDescent="0.3">
      <c r="A38" s="363">
        <f t="shared" ca="1" si="2"/>
        <v>0.53523903912908999</v>
      </c>
      <c r="B38" s="172" t="s">
        <v>163</v>
      </c>
      <c r="C38" s="172" t="s">
        <v>165</v>
      </c>
      <c r="D38" s="366"/>
      <c r="E38" s="358"/>
      <c r="F38" s="357"/>
      <c r="G38" s="357"/>
      <c r="H38" s="357"/>
      <c r="I38" s="357"/>
      <c r="J38" s="356">
        <f t="shared" si="1"/>
        <v>0</v>
      </c>
      <c r="K38" s="366"/>
    </row>
    <row r="39" spans="1:18" ht="14.4" x14ac:dyDescent="0.3">
      <c r="A39" s="363">
        <f t="shared" ca="1" si="2"/>
        <v>0.4742989688265955</v>
      </c>
      <c r="B39" s="365" t="s">
        <v>126</v>
      </c>
      <c r="C39" s="365" t="s">
        <v>127</v>
      </c>
      <c r="D39" s="366"/>
      <c r="E39" s="358"/>
      <c r="F39" s="357"/>
      <c r="G39" s="357"/>
      <c r="H39" s="357"/>
      <c r="I39" s="357"/>
      <c r="J39" s="356">
        <f t="shared" si="1"/>
        <v>0</v>
      </c>
      <c r="K39" s="366"/>
      <c r="L39" s="371"/>
      <c r="M39" s="371"/>
      <c r="N39" s="371"/>
      <c r="O39" s="371"/>
      <c r="P39" s="371"/>
      <c r="Q39" s="371"/>
      <c r="R39" s="371"/>
    </row>
    <row r="40" spans="1:18" ht="14.4" x14ac:dyDescent="0.3">
      <c r="A40" s="363">
        <f t="shared" ca="1" si="2"/>
        <v>0.83026098278822136</v>
      </c>
      <c r="B40" s="172" t="s">
        <v>146</v>
      </c>
      <c r="C40" s="172" t="s">
        <v>147</v>
      </c>
      <c r="D40" s="366"/>
      <c r="E40" s="358"/>
      <c r="F40" s="357"/>
      <c r="G40" s="357"/>
      <c r="H40" s="357"/>
      <c r="I40" s="357"/>
      <c r="J40" s="356">
        <f t="shared" si="1"/>
        <v>0</v>
      </c>
      <c r="K40" s="366"/>
    </row>
    <row r="41" spans="1:18" s="139" customFormat="1" ht="14.4" x14ac:dyDescent="0.3">
      <c r="A41" s="363">
        <f t="shared" ca="1" si="2"/>
        <v>0.73547851427497335</v>
      </c>
      <c r="B41" s="172" t="s">
        <v>92</v>
      </c>
      <c r="C41" s="172" t="s">
        <v>106</v>
      </c>
      <c r="D41" s="366"/>
      <c r="E41" s="358"/>
      <c r="F41" s="357"/>
      <c r="G41" s="357"/>
      <c r="H41" s="357"/>
      <c r="I41" s="357"/>
      <c r="J41" s="356">
        <f t="shared" si="1"/>
        <v>0</v>
      </c>
      <c r="K41" s="366"/>
    </row>
    <row r="42" spans="1:18" ht="14.4" x14ac:dyDescent="0.3">
      <c r="A42" s="363">
        <f t="shared" ca="1" si="2"/>
        <v>0.36399665947892357</v>
      </c>
      <c r="B42" s="172" t="s">
        <v>28</v>
      </c>
      <c r="C42" s="172" t="s">
        <v>170</v>
      </c>
      <c r="D42" s="366"/>
      <c r="E42" s="358"/>
      <c r="F42" s="357"/>
      <c r="G42" s="357"/>
      <c r="H42" s="357"/>
      <c r="I42" s="357"/>
      <c r="J42" s="356">
        <f t="shared" si="1"/>
        <v>0</v>
      </c>
      <c r="K42" s="366"/>
    </row>
    <row r="43" spans="1:18" ht="14.4" x14ac:dyDescent="0.3">
      <c r="A43" s="363">
        <f t="shared" ca="1" si="2"/>
        <v>0.83917047226339536</v>
      </c>
      <c r="B43" s="365" t="s">
        <v>177</v>
      </c>
      <c r="C43" s="365" t="s">
        <v>178</v>
      </c>
      <c r="D43" s="366"/>
      <c r="E43" s="358"/>
      <c r="F43" s="357"/>
      <c r="G43" s="357"/>
      <c r="H43" s="357"/>
      <c r="I43" s="357"/>
      <c r="J43" s="356">
        <f t="shared" si="1"/>
        <v>0</v>
      </c>
      <c r="K43" s="366"/>
      <c r="L43" s="371"/>
      <c r="M43" s="371"/>
      <c r="N43" s="371"/>
      <c r="O43" s="371"/>
      <c r="P43" s="371"/>
      <c r="Q43" s="371"/>
      <c r="R43" s="371"/>
    </row>
    <row r="44" spans="1:18" ht="14.4" x14ac:dyDescent="0.3">
      <c r="A44" s="363">
        <f t="shared" ca="1" si="2"/>
        <v>2.958622525410759E-2</v>
      </c>
      <c r="B44" s="365" t="s">
        <v>181</v>
      </c>
      <c r="C44" s="365" t="s">
        <v>183</v>
      </c>
      <c r="D44" s="366"/>
      <c r="E44" s="358"/>
      <c r="F44" s="357"/>
      <c r="G44" s="357"/>
      <c r="H44" s="357"/>
      <c r="I44" s="357"/>
      <c r="J44" s="356">
        <f t="shared" si="1"/>
        <v>0</v>
      </c>
      <c r="K44" s="366"/>
    </row>
    <row r="45" spans="1:18" ht="14.4" x14ac:dyDescent="0.3">
      <c r="A45" s="363">
        <f t="shared" ca="1" si="2"/>
        <v>0.83586170808101656</v>
      </c>
      <c r="B45" s="365" t="s">
        <v>173</v>
      </c>
      <c r="C45" s="365" t="s">
        <v>176</v>
      </c>
      <c r="D45" s="366"/>
      <c r="E45" s="358"/>
      <c r="F45" s="357"/>
      <c r="G45" s="357"/>
      <c r="H45" s="357"/>
      <c r="I45" s="357"/>
      <c r="J45" s="356">
        <f t="shared" si="1"/>
        <v>0</v>
      </c>
      <c r="K45" s="366"/>
      <c r="L45" s="371"/>
      <c r="M45" s="371"/>
      <c r="N45" s="371"/>
      <c r="O45" s="371"/>
      <c r="P45" s="371"/>
      <c r="Q45" s="371"/>
      <c r="R45" s="371"/>
    </row>
    <row r="46" spans="1:18" ht="14.4" x14ac:dyDescent="0.3">
      <c r="A46" s="363">
        <f t="shared" ca="1" si="2"/>
        <v>0.7251848877328243</v>
      </c>
      <c r="B46" s="172" t="s">
        <v>146</v>
      </c>
      <c r="C46" s="172" t="s">
        <v>148</v>
      </c>
      <c r="D46" s="366"/>
      <c r="E46" s="358"/>
      <c r="F46" s="357"/>
      <c r="G46" s="357"/>
      <c r="H46" s="357"/>
      <c r="I46" s="357"/>
      <c r="J46" s="356">
        <f t="shared" si="1"/>
        <v>0</v>
      </c>
      <c r="K46" s="366"/>
    </row>
    <row r="47" spans="1:18" ht="14.4" x14ac:dyDescent="0.3">
      <c r="A47" s="363">
        <f t="shared" ca="1" si="2"/>
        <v>0.81218912276345989</v>
      </c>
      <c r="B47" s="365" t="s">
        <v>79</v>
      </c>
      <c r="C47" s="365" t="s">
        <v>145</v>
      </c>
      <c r="D47" s="366"/>
      <c r="E47" s="358"/>
      <c r="F47" s="357"/>
      <c r="G47" s="357"/>
      <c r="H47" s="357"/>
      <c r="I47" s="357"/>
      <c r="J47" s="356">
        <f t="shared" si="1"/>
        <v>0</v>
      </c>
      <c r="K47" s="366"/>
      <c r="L47" s="371"/>
      <c r="M47" s="371"/>
      <c r="N47" s="371"/>
      <c r="O47" s="371"/>
      <c r="P47" s="371"/>
      <c r="Q47" s="371"/>
      <c r="R47" s="371"/>
    </row>
    <row r="48" spans="1:18" ht="14.4" x14ac:dyDescent="0.3">
      <c r="A48" s="363">
        <f t="shared" ca="1" si="2"/>
        <v>0.62365187919307041</v>
      </c>
      <c r="B48" s="365" t="s">
        <v>60</v>
      </c>
      <c r="C48" s="365" t="s">
        <v>125</v>
      </c>
      <c r="D48" s="366"/>
      <c r="E48" s="358"/>
      <c r="F48" s="357"/>
      <c r="G48" s="357"/>
      <c r="H48" s="357"/>
      <c r="I48" s="357"/>
      <c r="J48" s="356">
        <f t="shared" si="1"/>
        <v>0</v>
      </c>
      <c r="K48" s="366"/>
    </row>
    <row r="49" spans="1:18" ht="14.4" x14ac:dyDescent="0.3">
      <c r="A49" s="363">
        <f t="shared" ca="1" si="2"/>
        <v>0.68923249602892112</v>
      </c>
      <c r="B49" s="365" t="s">
        <v>21</v>
      </c>
      <c r="C49" s="365" t="s">
        <v>153</v>
      </c>
      <c r="D49" s="366"/>
      <c r="E49" s="358"/>
      <c r="F49" s="357"/>
      <c r="G49" s="357"/>
      <c r="H49" s="357"/>
      <c r="I49" s="357"/>
      <c r="J49" s="356">
        <f t="shared" si="1"/>
        <v>0</v>
      </c>
      <c r="K49" s="366"/>
    </row>
    <row r="50" spans="1:18" ht="14.4" x14ac:dyDescent="0.3">
      <c r="A50" s="363">
        <f t="shared" ca="1" si="2"/>
        <v>0.12581950666913644</v>
      </c>
      <c r="B50" s="365" t="s">
        <v>173</v>
      </c>
      <c r="C50" s="365" t="s">
        <v>175</v>
      </c>
      <c r="D50" s="366"/>
      <c r="E50" s="358"/>
      <c r="F50" s="357"/>
      <c r="G50" s="357"/>
      <c r="H50" s="357"/>
      <c r="I50" s="357"/>
      <c r="J50" s="356">
        <f t="shared" si="1"/>
        <v>0</v>
      </c>
      <c r="K50" s="366"/>
      <c r="L50" s="371"/>
      <c r="M50" s="371"/>
      <c r="N50" s="371"/>
      <c r="O50" s="371"/>
      <c r="P50" s="371"/>
      <c r="Q50" s="371"/>
      <c r="R50" s="371"/>
    </row>
    <row r="51" spans="1:18" ht="14.4" x14ac:dyDescent="0.3">
      <c r="A51" s="363">
        <f t="shared" ca="1" si="2"/>
        <v>0.91561714952680384</v>
      </c>
      <c r="B51" s="172" t="s">
        <v>139</v>
      </c>
      <c r="C51" s="172" t="s">
        <v>140</v>
      </c>
      <c r="D51" s="366"/>
      <c r="E51" s="358"/>
      <c r="F51" s="357"/>
      <c r="G51" s="357"/>
      <c r="H51" s="357"/>
      <c r="I51" s="357"/>
      <c r="J51" s="356">
        <f t="shared" si="1"/>
        <v>0</v>
      </c>
      <c r="K51" s="366"/>
    </row>
    <row r="52" spans="1:18" ht="14.4" x14ac:dyDescent="0.3">
      <c r="A52" s="363">
        <f t="shared" ca="1" si="2"/>
        <v>0.98109250083970534</v>
      </c>
      <c r="B52" s="365" t="s">
        <v>149</v>
      </c>
      <c r="C52" s="365" t="s">
        <v>150</v>
      </c>
      <c r="D52" s="366"/>
      <c r="E52" s="358"/>
      <c r="F52" s="357"/>
      <c r="G52" s="357"/>
      <c r="H52" s="357"/>
      <c r="I52" s="357"/>
      <c r="J52" s="356">
        <f t="shared" si="1"/>
        <v>0</v>
      </c>
      <c r="K52" s="366"/>
      <c r="L52" s="371"/>
      <c r="M52" s="371"/>
      <c r="N52" s="371"/>
      <c r="O52" s="371"/>
      <c r="P52" s="371"/>
      <c r="Q52" s="371"/>
      <c r="R52" s="371"/>
    </row>
    <row r="53" spans="1:18" ht="14.4" x14ac:dyDescent="0.3">
      <c r="A53" s="363">
        <f t="shared" ca="1" si="2"/>
        <v>0.95409388439418241</v>
      </c>
      <c r="B53" s="367" t="s">
        <v>126</v>
      </c>
      <c r="C53" s="367" t="s">
        <v>128</v>
      </c>
      <c r="D53" s="366"/>
      <c r="E53" s="358"/>
      <c r="F53" s="357"/>
      <c r="G53" s="357"/>
      <c r="H53" s="357"/>
      <c r="I53" s="357"/>
      <c r="J53" s="356">
        <f t="shared" si="1"/>
        <v>0</v>
      </c>
      <c r="K53" s="366"/>
    </row>
    <row r="54" spans="1:18" ht="14.4" x14ac:dyDescent="0.3">
      <c r="A54" s="363">
        <f t="shared" ca="1" si="2"/>
        <v>0.39662609016686889</v>
      </c>
      <c r="B54" s="172" t="s">
        <v>136</v>
      </c>
      <c r="C54" s="172" t="s">
        <v>138</v>
      </c>
      <c r="D54" s="366"/>
      <c r="E54" s="358"/>
      <c r="F54" s="357"/>
      <c r="G54" s="357"/>
      <c r="H54" s="357"/>
      <c r="I54" s="357"/>
      <c r="J54" s="356">
        <f t="shared" si="1"/>
        <v>0</v>
      </c>
      <c r="K54" s="366"/>
      <c r="L54" s="371"/>
      <c r="M54" s="371"/>
      <c r="N54" s="371"/>
      <c r="O54" s="371"/>
      <c r="P54" s="371"/>
      <c r="Q54" s="371"/>
      <c r="R54" s="371"/>
    </row>
    <row r="55" spans="1:18" ht="14.4" x14ac:dyDescent="0.3">
      <c r="A55" s="363">
        <f t="shared" ca="1" si="2"/>
        <v>0.43598564081190438</v>
      </c>
      <c r="B55" s="365" t="s">
        <v>120</v>
      </c>
      <c r="C55" s="365" t="s">
        <v>121</v>
      </c>
      <c r="D55" s="366"/>
      <c r="E55" s="358"/>
      <c r="F55" s="357"/>
      <c r="G55" s="357"/>
      <c r="H55" s="357"/>
      <c r="I55" s="357"/>
      <c r="J55" s="356">
        <f t="shared" si="1"/>
        <v>0</v>
      </c>
      <c r="K55" s="366"/>
    </row>
    <row r="56" spans="1:18" ht="14.4" x14ac:dyDescent="0.3">
      <c r="A56" s="363">
        <f t="shared" ca="1" si="2"/>
        <v>0.82178345100713501</v>
      </c>
      <c r="B56" s="365" t="s">
        <v>111</v>
      </c>
      <c r="C56" s="365" t="s">
        <v>113</v>
      </c>
      <c r="D56" s="366"/>
      <c r="E56" s="358"/>
      <c r="F56" s="357"/>
      <c r="G56" s="357"/>
      <c r="H56" s="357"/>
      <c r="I56" s="357"/>
      <c r="J56" s="356">
        <f t="shared" si="1"/>
        <v>0</v>
      </c>
      <c r="K56" s="366"/>
      <c r="L56" s="371"/>
      <c r="M56" s="371"/>
      <c r="N56" s="371"/>
      <c r="O56" s="371"/>
      <c r="P56" s="371"/>
      <c r="Q56" s="371"/>
      <c r="R56" s="371"/>
    </row>
    <row r="57" spans="1:18" ht="14.4" x14ac:dyDescent="0.3">
      <c r="A57" s="363">
        <f t="shared" ca="1" si="2"/>
        <v>0.33807663642610875</v>
      </c>
      <c r="B57" s="172" t="s">
        <v>163</v>
      </c>
      <c r="C57" s="172" t="s">
        <v>166</v>
      </c>
      <c r="D57" s="366"/>
      <c r="E57" s="358"/>
      <c r="F57" s="357"/>
      <c r="G57" s="357"/>
      <c r="H57" s="357"/>
      <c r="I57" s="357"/>
      <c r="J57" s="356">
        <f t="shared" si="1"/>
        <v>0</v>
      </c>
      <c r="K57" s="366"/>
    </row>
    <row r="58" spans="1:18" ht="14.4" x14ac:dyDescent="0.3">
      <c r="A58" s="363">
        <f t="shared" ca="1" si="2"/>
        <v>0.19357945042850155</v>
      </c>
      <c r="B58" s="365" t="s">
        <v>171</v>
      </c>
      <c r="C58" s="365" t="s">
        <v>172</v>
      </c>
      <c r="D58" s="366"/>
      <c r="E58" s="358"/>
      <c r="F58" s="357"/>
      <c r="G58" s="357"/>
      <c r="H58" s="357"/>
      <c r="I58" s="357"/>
      <c r="J58" s="356">
        <f t="shared" si="1"/>
        <v>0</v>
      </c>
      <c r="K58" s="366"/>
    </row>
    <row r="59" spans="1:18" ht="14.4" x14ac:dyDescent="0.3">
      <c r="A59" s="363">
        <f t="shared" ca="1" si="2"/>
        <v>0.8759728804571475</v>
      </c>
      <c r="B59" s="172" t="s">
        <v>129</v>
      </c>
      <c r="C59" s="172" t="s">
        <v>130</v>
      </c>
      <c r="D59" s="366"/>
      <c r="E59" s="358"/>
      <c r="F59" s="357"/>
      <c r="G59" s="357"/>
      <c r="H59" s="357"/>
      <c r="I59" s="357"/>
      <c r="J59" s="356">
        <f t="shared" si="1"/>
        <v>0</v>
      </c>
      <c r="K59" s="366"/>
      <c r="L59" s="371"/>
      <c r="M59" s="371"/>
      <c r="N59" s="371"/>
      <c r="O59" s="371"/>
      <c r="P59" s="371"/>
      <c r="Q59" s="371"/>
      <c r="R59" s="371"/>
    </row>
    <row r="60" spans="1:18" ht="14.4" x14ac:dyDescent="0.3">
      <c r="A60" s="363">
        <f t="shared" ca="1" si="2"/>
        <v>0.65140973683337899</v>
      </c>
      <c r="B60" s="365" t="s">
        <v>122</v>
      </c>
      <c r="C60" s="365" t="s">
        <v>123</v>
      </c>
      <c r="D60" s="366"/>
      <c r="E60" s="358"/>
      <c r="F60" s="357"/>
      <c r="G60" s="357"/>
      <c r="H60" s="357"/>
      <c r="I60" s="357"/>
      <c r="J60" s="356">
        <f t="shared" si="1"/>
        <v>0</v>
      </c>
      <c r="K60" s="366"/>
    </row>
    <row r="61" spans="1:18" ht="14.4" x14ac:dyDescent="0.3">
      <c r="A61" s="363">
        <f t="shared" ca="1" si="2"/>
        <v>0.64228421358169874</v>
      </c>
      <c r="B61" s="172" t="s">
        <v>163</v>
      </c>
      <c r="C61" s="172" t="s">
        <v>164</v>
      </c>
      <c r="D61" s="366"/>
      <c r="E61" s="358"/>
      <c r="F61" s="357"/>
      <c r="G61" s="357"/>
      <c r="H61" s="357"/>
      <c r="I61" s="357"/>
      <c r="J61" s="356">
        <f t="shared" si="1"/>
        <v>0</v>
      </c>
      <c r="K61" s="366"/>
      <c r="L61" s="371"/>
      <c r="M61" s="371"/>
      <c r="N61" s="371"/>
      <c r="O61" s="371"/>
      <c r="P61" s="371"/>
      <c r="Q61" s="371"/>
      <c r="R61" s="371"/>
    </row>
    <row r="62" spans="1:18" ht="14.4" x14ac:dyDescent="0.3">
      <c r="A62" s="363">
        <f t="shared" ca="1" si="2"/>
        <v>0.88689488770641856</v>
      </c>
      <c r="B62" s="172" t="s">
        <v>116</v>
      </c>
      <c r="C62" s="172" t="s">
        <v>117</v>
      </c>
      <c r="D62" s="366"/>
      <c r="E62" s="358"/>
      <c r="F62" s="357"/>
      <c r="G62" s="357"/>
      <c r="H62" s="357"/>
      <c r="I62" s="357"/>
      <c r="J62" s="356">
        <f t="shared" si="1"/>
        <v>0</v>
      </c>
      <c r="K62" s="366"/>
    </row>
    <row r="63" spans="1:18" ht="14.4" x14ac:dyDescent="0.3">
      <c r="A63" s="363">
        <f t="shared" ca="1" si="2"/>
        <v>0.49202091761938027</v>
      </c>
      <c r="B63" s="172" t="s">
        <v>92</v>
      </c>
      <c r="C63" s="172" t="s">
        <v>105</v>
      </c>
      <c r="D63" s="366"/>
      <c r="E63" s="358"/>
      <c r="F63" s="357"/>
      <c r="G63" s="357"/>
      <c r="H63" s="357"/>
      <c r="I63" s="357"/>
      <c r="J63" s="356">
        <f t="shared" si="1"/>
        <v>0</v>
      </c>
      <c r="K63" s="366"/>
      <c r="L63" s="371"/>
      <c r="M63" s="371"/>
      <c r="N63" s="371"/>
      <c r="O63" s="371"/>
      <c r="P63" s="371"/>
      <c r="Q63" s="371"/>
      <c r="R63" s="371"/>
    </row>
    <row r="64" spans="1:18" ht="14.4" x14ac:dyDescent="0.3">
      <c r="A64" s="363">
        <f t="shared" ca="1" si="2"/>
        <v>0.19424981040540634</v>
      </c>
      <c r="B64" s="172" t="s">
        <v>21</v>
      </c>
      <c r="C64" s="172" t="s">
        <v>151</v>
      </c>
      <c r="D64" s="366"/>
      <c r="E64" s="358"/>
      <c r="F64" s="357"/>
      <c r="G64" s="357"/>
      <c r="H64" s="357"/>
      <c r="I64" s="357"/>
      <c r="J64" s="356">
        <f t="shared" si="1"/>
        <v>0</v>
      </c>
      <c r="K64" s="366"/>
    </row>
    <row r="65" spans="1:18" ht="14.4" x14ac:dyDescent="0.3">
      <c r="A65" s="363">
        <f t="shared" ca="1" si="2"/>
        <v>0.14887196048443208</v>
      </c>
      <c r="B65" s="365" t="s">
        <v>191</v>
      </c>
      <c r="C65" s="365" t="s">
        <v>192</v>
      </c>
      <c r="D65" s="366"/>
      <c r="E65" s="358"/>
      <c r="F65" s="357"/>
      <c r="G65" s="357"/>
      <c r="H65" s="357"/>
      <c r="I65" s="357"/>
      <c r="J65" s="356">
        <f t="shared" si="1"/>
        <v>0</v>
      </c>
      <c r="K65" s="366"/>
      <c r="L65" s="371"/>
      <c r="M65" s="371"/>
      <c r="N65" s="371"/>
      <c r="O65" s="371"/>
      <c r="P65" s="371"/>
      <c r="Q65" s="371"/>
      <c r="R65" s="371"/>
    </row>
    <row r="66" spans="1:18" ht="14.4" x14ac:dyDescent="0.3">
      <c r="A66" s="363">
        <f t="shared" ca="1" si="2"/>
        <v>0.31363020637669337</v>
      </c>
      <c r="B66" s="365" t="s">
        <v>156</v>
      </c>
      <c r="C66" s="365" t="s">
        <v>157</v>
      </c>
      <c r="D66" s="366"/>
      <c r="E66" s="358"/>
      <c r="F66" s="357"/>
      <c r="G66" s="357"/>
      <c r="H66" s="357"/>
      <c r="I66" s="357"/>
      <c r="J66" s="356">
        <f t="shared" si="1"/>
        <v>0</v>
      </c>
      <c r="K66" s="366"/>
    </row>
    <row r="67" spans="1:18" ht="14.4" x14ac:dyDescent="0.3">
      <c r="A67" s="363">
        <f t="shared" ca="1" si="2"/>
        <v>0.54634089975650224</v>
      </c>
      <c r="B67" s="365" t="s">
        <v>139</v>
      </c>
      <c r="C67" s="365" t="s">
        <v>142</v>
      </c>
      <c r="D67" s="366"/>
      <c r="E67" s="358"/>
      <c r="F67" s="357"/>
      <c r="G67" s="357"/>
      <c r="H67" s="357"/>
      <c r="I67" s="357"/>
      <c r="J67" s="356">
        <f t="shared" ref="J67:J101" si="3">SUM(E67:I67)</f>
        <v>0</v>
      </c>
      <c r="K67" s="366"/>
    </row>
    <row r="68" spans="1:18" ht="14.4" x14ac:dyDescent="0.3">
      <c r="A68" s="363">
        <v>67</v>
      </c>
      <c r="B68" s="172"/>
      <c r="C68" s="172"/>
      <c r="D68" s="366"/>
      <c r="E68" s="358"/>
      <c r="F68" s="357"/>
      <c r="G68" s="357"/>
      <c r="H68" s="357"/>
      <c r="I68" s="357"/>
      <c r="J68" s="356">
        <f t="shared" si="3"/>
        <v>0</v>
      </c>
      <c r="K68" s="366"/>
    </row>
    <row r="69" spans="1:18" ht="14.4" x14ac:dyDescent="0.3">
      <c r="A69" s="363">
        <v>68</v>
      </c>
      <c r="B69" s="172"/>
      <c r="C69" s="172"/>
      <c r="D69" s="366"/>
      <c r="E69" s="358"/>
      <c r="F69" s="357"/>
      <c r="G69" s="357"/>
      <c r="H69" s="357"/>
      <c r="I69" s="357"/>
      <c r="J69" s="356">
        <f t="shared" si="3"/>
        <v>0</v>
      </c>
      <c r="K69" s="366"/>
    </row>
    <row r="70" spans="1:18" ht="14.4" x14ac:dyDescent="0.3">
      <c r="A70" s="363">
        <v>69</v>
      </c>
      <c r="B70" s="172"/>
      <c r="C70" s="172"/>
      <c r="D70" s="366"/>
      <c r="E70" s="358"/>
      <c r="F70" s="357"/>
      <c r="G70" s="357"/>
      <c r="H70" s="357"/>
      <c r="I70" s="357"/>
      <c r="J70" s="356">
        <f t="shared" si="3"/>
        <v>0</v>
      </c>
      <c r="K70" s="366"/>
    </row>
    <row r="71" spans="1:18" ht="14.4" x14ac:dyDescent="0.3">
      <c r="A71" s="363">
        <v>70</v>
      </c>
      <c r="B71" s="365"/>
      <c r="C71" s="365"/>
      <c r="D71" s="366"/>
      <c r="E71" s="358"/>
      <c r="F71" s="357"/>
      <c r="G71" s="357"/>
      <c r="H71" s="357"/>
      <c r="I71" s="357"/>
      <c r="J71" s="356">
        <f t="shared" si="3"/>
        <v>0</v>
      </c>
      <c r="K71" s="366"/>
    </row>
    <row r="72" spans="1:18" ht="14.4" x14ac:dyDescent="0.3">
      <c r="A72" s="363">
        <v>71</v>
      </c>
      <c r="B72" s="172"/>
      <c r="C72" s="172"/>
      <c r="D72" s="366"/>
      <c r="E72" s="358"/>
      <c r="F72" s="357"/>
      <c r="G72" s="357"/>
      <c r="H72" s="357"/>
      <c r="I72" s="357"/>
      <c r="J72" s="356">
        <f t="shared" si="3"/>
        <v>0</v>
      </c>
      <c r="K72" s="366"/>
    </row>
    <row r="73" spans="1:18" ht="14.4" x14ac:dyDescent="0.3">
      <c r="A73" s="363">
        <v>72</v>
      </c>
      <c r="B73" s="172"/>
      <c r="C73" s="172"/>
      <c r="D73" s="366"/>
      <c r="E73" s="358"/>
      <c r="F73" s="357"/>
      <c r="G73" s="357"/>
      <c r="H73" s="357"/>
      <c r="I73" s="357"/>
      <c r="J73" s="356">
        <f t="shared" si="3"/>
        <v>0</v>
      </c>
      <c r="K73" s="366"/>
    </row>
    <row r="74" spans="1:18" ht="14.4" x14ac:dyDescent="0.3">
      <c r="A74" s="363">
        <v>73</v>
      </c>
      <c r="B74" s="365"/>
      <c r="C74" s="365"/>
      <c r="D74" s="366"/>
      <c r="E74" s="358"/>
      <c r="F74" s="357"/>
      <c r="G74" s="357"/>
      <c r="H74" s="357"/>
      <c r="I74" s="357"/>
      <c r="J74" s="356">
        <f t="shared" si="3"/>
        <v>0</v>
      </c>
      <c r="K74" s="366"/>
    </row>
    <row r="75" spans="1:18" ht="14.4" x14ac:dyDescent="0.3">
      <c r="A75" s="363">
        <v>74</v>
      </c>
      <c r="B75" s="172"/>
      <c r="C75" s="172"/>
      <c r="D75" s="366"/>
      <c r="E75" s="358"/>
      <c r="F75" s="357"/>
      <c r="G75" s="357"/>
      <c r="H75" s="357"/>
      <c r="I75" s="357"/>
      <c r="J75" s="356">
        <f t="shared" si="3"/>
        <v>0</v>
      </c>
      <c r="K75" s="366"/>
    </row>
    <row r="76" spans="1:18" ht="14.4" x14ac:dyDescent="0.3">
      <c r="A76" s="363">
        <v>75</v>
      </c>
      <c r="B76" s="172"/>
      <c r="C76" s="172"/>
      <c r="D76" s="366"/>
      <c r="E76" s="358"/>
      <c r="F76" s="357"/>
      <c r="G76" s="357"/>
      <c r="H76" s="357"/>
      <c r="I76" s="357"/>
      <c r="J76" s="356">
        <f t="shared" si="3"/>
        <v>0</v>
      </c>
      <c r="K76" s="366"/>
    </row>
    <row r="77" spans="1:18" ht="14.4" x14ac:dyDescent="0.3">
      <c r="A77" s="363">
        <v>76</v>
      </c>
      <c r="B77" s="365"/>
      <c r="C77" s="365"/>
      <c r="D77" s="366"/>
      <c r="E77" s="358"/>
      <c r="F77" s="357"/>
      <c r="G77" s="357"/>
      <c r="H77" s="357"/>
      <c r="I77" s="357"/>
      <c r="J77" s="356">
        <f t="shared" si="3"/>
        <v>0</v>
      </c>
      <c r="K77" s="366"/>
    </row>
    <row r="78" spans="1:18" ht="14.4" x14ac:dyDescent="0.3">
      <c r="A78" s="363">
        <v>77</v>
      </c>
      <c r="B78" s="365"/>
      <c r="C78" s="365"/>
      <c r="D78" s="366"/>
      <c r="E78" s="358"/>
      <c r="F78" s="357"/>
      <c r="G78" s="357"/>
      <c r="H78" s="357"/>
      <c r="I78" s="357"/>
      <c r="J78" s="356">
        <f t="shared" si="3"/>
        <v>0</v>
      </c>
      <c r="K78" s="366"/>
    </row>
    <row r="79" spans="1:18" ht="14.4" x14ac:dyDescent="0.3">
      <c r="A79" s="363">
        <v>78</v>
      </c>
      <c r="B79" s="365"/>
      <c r="C79" s="365"/>
      <c r="D79" s="366"/>
      <c r="E79" s="358"/>
      <c r="F79" s="357"/>
      <c r="G79" s="357"/>
      <c r="H79" s="357"/>
      <c r="I79" s="357"/>
      <c r="J79" s="356">
        <f t="shared" si="3"/>
        <v>0</v>
      </c>
      <c r="K79" s="366"/>
    </row>
    <row r="80" spans="1:18" ht="14.4" x14ac:dyDescent="0.3">
      <c r="A80" s="363">
        <v>79</v>
      </c>
      <c r="B80" s="172"/>
      <c r="C80" s="172"/>
      <c r="D80" s="366"/>
      <c r="E80" s="358"/>
      <c r="F80" s="357"/>
      <c r="G80" s="357"/>
      <c r="H80" s="357"/>
      <c r="I80" s="357"/>
      <c r="J80" s="356">
        <f t="shared" si="3"/>
        <v>0</v>
      </c>
      <c r="K80" s="366"/>
    </row>
    <row r="81" spans="1:11" ht="14.4" x14ac:dyDescent="0.3">
      <c r="A81" s="363">
        <v>80</v>
      </c>
      <c r="B81" s="365"/>
      <c r="C81" s="365"/>
      <c r="D81" s="366"/>
      <c r="E81" s="358"/>
      <c r="F81" s="357"/>
      <c r="G81" s="357"/>
      <c r="H81" s="357"/>
      <c r="I81" s="357"/>
      <c r="J81" s="356">
        <f t="shared" si="3"/>
        <v>0</v>
      </c>
      <c r="K81" s="366"/>
    </row>
    <row r="82" spans="1:11" ht="14.4" x14ac:dyDescent="0.3">
      <c r="A82" s="363">
        <v>81</v>
      </c>
      <c r="B82" s="365"/>
      <c r="C82" s="365"/>
      <c r="D82" s="366"/>
      <c r="E82" s="358"/>
      <c r="F82" s="357"/>
      <c r="G82" s="357"/>
      <c r="H82" s="357"/>
      <c r="I82" s="357"/>
      <c r="J82" s="356">
        <f t="shared" si="3"/>
        <v>0</v>
      </c>
      <c r="K82" s="366"/>
    </row>
    <row r="83" spans="1:11" ht="14.4" x14ac:dyDescent="0.3">
      <c r="A83" s="363">
        <v>82</v>
      </c>
      <c r="B83" s="172"/>
      <c r="C83" s="172"/>
      <c r="D83" s="366"/>
      <c r="E83" s="358"/>
      <c r="F83" s="357"/>
      <c r="G83" s="357"/>
      <c r="H83" s="357"/>
      <c r="I83" s="357"/>
      <c r="J83" s="356">
        <f t="shared" si="3"/>
        <v>0</v>
      </c>
      <c r="K83" s="366"/>
    </row>
    <row r="84" spans="1:11" ht="14.4" x14ac:dyDescent="0.3">
      <c r="A84" s="363">
        <v>83</v>
      </c>
      <c r="B84" s="365"/>
      <c r="C84" s="365"/>
      <c r="D84" s="366"/>
      <c r="E84" s="358"/>
      <c r="F84" s="357"/>
      <c r="G84" s="357"/>
      <c r="H84" s="357"/>
      <c r="I84" s="357"/>
      <c r="J84" s="356">
        <f t="shared" si="3"/>
        <v>0</v>
      </c>
      <c r="K84" s="366"/>
    </row>
    <row r="85" spans="1:11" ht="14.4" x14ac:dyDescent="0.3">
      <c r="A85" s="363">
        <v>84</v>
      </c>
      <c r="B85" s="365"/>
      <c r="C85" s="365"/>
      <c r="D85" s="366"/>
      <c r="E85" s="358"/>
      <c r="F85" s="357"/>
      <c r="G85" s="357"/>
      <c r="H85" s="357"/>
      <c r="I85" s="357"/>
      <c r="J85" s="356">
        <f t="shared" si="3"/>
        <v>0</v>
      </c>
      <c r="K85" s="366"/>
    </row>
    <row r="86" spans="1:11" ht="14.4" x14ac:dyDescent="0.3">
      <c r="A86" s="363">
        <v>85</v>
      </c>
      <c r="B86" s="172"/>
      <c r="C86" s="172"/>
      <c r="D86" s="366"/>
      <c r="E86" s="358"/>
      <c r="F86" s="357"/>
      <c r="G86" s="357"/>
      <c r="H86" s="357"/>
      <c r="I86" s="357"/>
      <c r="J86" s="356">
        <f t="shared" si="3"/>
        <v>0</v>
      </c>
      <c r="K86" s="366"/>
    </row>
    <row r="87" spans="1:11" ht="14.4" x14ac:dyDescent="0.3">
      <c r="A87" s="363">
        <v>86</v>
      </c>
      <c r="B87" s="365"/>
      <c r="C87" s="365"/>
      <c r="D87" s="366"/>
      <c r="E87" s="358"/>
      <c r="F87" s="357"/>
      <c r="G87" s="357"/>
      <c r="H87" s="357"/>
      <c r="I87" s="357"/>
      <c r="J87" s="356">
        <f t="shared" si="3"/>
        <v>0</v>
      </c>
      <c r="K87" s="366"/>
    </row>
    <row r="88" spans="1:11" ht="14.4" x14ac:dyDescent="0.3">
      <c r="A88" s="363">
        <v>87</v>
      </c>
      <c r="B88" s="172"/>
      <c r="C88" s="172"/>
      <c r="D88" s="366"/>
      <c r="E88" s="358"/>
      <c r="F88" s="357"/>
      <c r="G88" s="357"/>
      <c r="H88" s="357"/>
      <c r="I88" s="357"/>
      <c r="J88" s="356">
        <f t="shared" si="3"/>
        <v>0</v>
      </c>
      <c r="K88" s="366"/>
    </row>
    <row r="89" spans="1:11" ht="14.4" x14ac:dyDescent="0.3">
      <c r="A89" s="363">
        <v>88</v>
      </c>
      <c r="B89" s="365"/>
      <c r="C89" s="365"/>
      <c r="D89" s="366"/>
      <c r="E89" s="358"/>
      <c r="F89" s="357"/>
      <c r="G89" s="357"/>
      <c r="H89" s="357"/>
      <c r="I89" s="357"/>
      <c r="J89" s="356">
        <f t="shared" si="3"/>
        <v>0</v>
      </c>
      <c r="K89" s="366"/>
    </row>
    <row r="90" spans="1:11" ht="14.4" x14ac:dyDescent="0.3">
      <c r="A90" s="363">
        <v>89</v>
      </c>
      <c r="B90" s="172"/>
      <c r="C90" s="172"/>
      <c r="D90" s="326"/>
      <c r="E90" s="327"/>
      <c r="F90" s="327"/>
      <c r="G90" s="327"/>
      <c r="H90" s="327"/>
      <c r="I90" s="327"/>
      <c r="J90" s="356">
        <f t="shared" si="3"/>
        <v>0</v>
      </c>
      <c r="K90" s="326"/>
    </row>
    <row r="91" spans="1:11" ht="14.4" x14ac:dyDescent="0.3">
      <c r="A91" s="363">
        <v>90</v>
      </c>
      <c r="B91" s="172"/>
      <c r="C91" s="172"/>
      <c r="D91" s="326"/>
      <c r="E91" s="327"/>
      <c r="F91" s="327"/>
      <c r="G91" s="327"/>
      <c r="H91" s="327"/>
      <c r="I91" s="327"/>
      <c r="J91" s="356">
        <f t="shared" si="3"/>
        <v>0</v>
      </c>
      <c r="K91" s="326"/>
    </row>
    <row r="92" spans="1:11" ht="14.4" x14ac:dyDescent="0.3">
      <c r="A92" s="363">
        <v>91</v>
      </c>
      <c r="B92" s="172"/>
      <c r="C92" s="172"/>
      <c r="D92" s="326"/>
      <c r="E92" s="327"/>
      <c r="F92" s="327"/>
      <c r="G92" s="327"/>
      <c r="H92" s="327"/>
      <c r="I92" s="327"/>
      <c r="J92" s="356">
        <f t="shared" si="3"/>
        <v>0</v>
      </c>
      <c r="K92" s="326"/>
    </row>
    <row r="93" spans="1:11" ht="14.4" x14ac:dyDescent="0.3">
      <c r="A93" s="363">
        <v>92</v>
      </c>
      <c r="B93" s="172"/>
      <c r="C93" s="172"/>
      <c r="D93" s="326"/>
      <c r="E93" s="327"/>
      <c r="F93" s="327"/>
      <c r="G93" s="327"/>
      <c r="H93" s="327"/>
      <c r="I93" s="327"/>
      <c r="J93" s="356">
        <f t="shared" si="3"/>
        <v>0</v>
      </c>
      <c r="K93" s="326"/>
    </row>
    <row r="94" spans="1:11" ht="14.4" x14ac:dyDescent="0.3">
      <c r="A94" s="363">
        <v>93</v>
      </c>
      <c r="B94" s="172"/>
      <c r="C94" s="172"/>
      <c r="D94" s="326"/>
      <c r="E94" s="327"/>
      <c r="F94" s="327"/>
      <c r="G94" s="327"/>
      <c r="H94" s="327"/>
      <c r="I94" s="327"/>
      <c r="J94" s="356">
        <f t="shared" si="3"/>
        <v>0</v>
      </c>
      <c r="K94" s="326"/>
    </row>
    <row r="95" spans="1:11" ht="14.4" x14ac:dyDescent="0.3">
      <c r="A95" s="363">
        <v>94</v>
      </c>
      <c r="B95" s="172"/>
      <c r="C95" s="172"/>
      <c r="D95" s="326"/>
      <c r="E95" s="327"/>
      <c r="F95" s="327"/>
      <c r="G95" s="327"/>
      <c r="H95" s="327"/>
      <c r="I95" s="327"/>
      <c r="J95" s="356">
        <f t="shared" si="3"/>
        <v>0</v>
      </c>
      <c r="K95" s="326"/>
    </row>
    <row r="96" spans="1:11" ht="14.4" x14ac:dyDescent="0.3">
      <c r="A96" s="363">
        <v>95</v>
      </c>
      <c r="B96" s="172"/>
      <c r="C96" s="172"/>
      <c r="D96" s="326"/>
      <c r="E96" s="327"/>
      <c r="F96" s="327"/>
      <c r="G96" s="327"/>
      <c r="H96" s="327"/>
      <c r="I96" s="327"/>
      <c r="J96" s="356">
        <f t="shared" si="3"/>
        <v>0</v>
      </c>
      <c r="K96" s="326"/>
    </row>
    <row r="97" spans="1:11" ht="14.4" x14ac:dyDescent="0.3">
      <c r="A97" s="363">
        <v>96</v>
      </c>
      <c r="B97" s="172"/>
      <c r="C97" s="172"/>
      <c r="D97" s="326"/>
      <c r="E97" s="327"/>
      <c r="F97" s="327"/>
      <c r="G97" s="327"/>
      <c r="H97" s="327"/>
      <c r="I97" s="327"/>
      <c r="J97" s="356">
        <f t="shared" si="3"/>
        <v>0</v>
      </c>
      <c r="K97" s="326"/>
    </row>
    <row r="98" spans="1:11" ht="14.4" x14ac:dyDescent="0.3">
      <c r="A98" s="363">
        <v>97</v>
      </c>
      <c r="B98" s="172"/>
      <c r="C98" s="172"/>
      <c r="D98" s="326"/>
      <c r="E98" s="327"/>
      <c r="F98" s="327"/>
      <c r="G98" s="327"/>
      <c r="H98" s="327"/>
      <c r="I98" s="327"/>
      <c r="J98" s="356">
        <f t="shared" si="3"/>
        <v>0</v>
      </c>
      <c r="K98" s="326"/>
    </row>
    <row r="99" spans="1:11" ht="14.4" x14ac:dyDescent="0.3">
      <c r="A99" s="363">
        <v>98</v>
      </c>
      <c r="B99" s="172"/>
      <c r="C99" s="172"/>
      <c r="D99" s="326"/>
      <c r="E99" s="327"/>
      <c r="F99" s="327"/>
      <c r="G99" s="327"/>
      <c r="H99" s="327"/>
      <c r="I99" s="327"/>
      <c r="J99" s="356">
        <f t="shared" si="3"/>
        <v>0</v>
      </c>
      <c r="K99" s="326"/>
    </row>
    <row r="100" spans="1:11" ht="14.4" x14ac:dyDescent="0.3">
      <c r="A100" s="363">
        <v>99</v>
      </c>
      <c r="B100" s="172"/>
      <c r="C100" s="172"/>
      <c r="D100" s="326"/>
      <c r="E100" s="327"/>
      <c r="F100" s="327"/>
      <c r="G100" s="327"/>
      <c r="H100" s="327"/>
      <c r="I100" s="327"/>
      <c r="J100" s="356">
        <f t="shared" si="3"/>
        <v>0</v>
      </c>
      <c r="K100" s="326"/>
    </row>
    <row r="101" spans="1:11" ht="15" thickBot="1" x14ac:dyDescent="0.35">
      <c r="A101" s="372">
        <v>100</v>
      </c>
      <c r="B101" s="178"/>
      <c r="C101" s="178"/>
      <c r="D101" s="330"/>
      <c r="E101" s="332"/>
      <c r="F101" s="332"/>
      <c r="G101" s="332"/>
      <c r="H101" s="332"/>
      <c r="I101" s="332"/>
      <c r="J101" s="359">
        <f t="shared" si="3"/>
        <v>0</v>
      </c>
      <c r="K101" s="330"/>
    </row>
  </sheetData>
  <sortState xmlns:xlrd2="http://schemas.microsoft.com/office/spreadsheetml/2017/richdata2" ref="A2:C67">
    <sortCondition ref="A2:A67"/>
  </sortState>
  <printOptions gridLines="1"/>
  <pageMargins left="0.7" right="0.7" top="0.75" bottom="0.75" header="0.3" footer="0.3"/>
  <pageSetup scale="87" fitToHeight="0" orientation="landscape" r:id="rId1"/>
  <headerFooter>
    <oddHeader>&amp;C&amp;16Futurity Day 1 Results</oddHeader>
  </headerFooter>
  <rowBreaks count="1" manualBreakCount="1">
    <brk id="40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101"/>
  <sheetViews>
    <sheetView zoomScaleNormal="100" workbookViewId="0">
      <pane ySplit="1" topLeftCell="A2" activePane="bottomLeft" state="frozen"/>
      <selection pane="bottomLeft" activeCell="A2" sqref="A2:A67"/>
    </sheetView>
  </sheetViews>
  <sheetFormatPr defaultColWidth="8.69921875" defaultRowHeight="13.8" x14ac:dyDescent="0.25"/>
  <cols>
    <col min="1" max="1" width="4.3984375" style="108" customWidth="1"/>
    <col min="2" max="2" width="25.8984375" style="12" customWidth="1"/>
    <col min="3" max="3" width="16" style="12" customWidth="1"/>
    <col min="4" max="4" width="9" style="112"/>
    <col min="5" max="9" width="8.69921875" style="13"/>
    <col min="10" max="10" width="9" style="37"/>
    <col min="11" max="11" width="9" style="112"/>
    <col min="12" max="16384" width="8.69921875" style="12"/>
  </cols>
  <sheetData>
    <row r="1" spans="1:12" s="177" customFormat="1" ht="14.4" x14ac:dyDescent="0.3">
      <c r="A1" s="363"/>
      <c r="B1" s="355" t="s">
        <v>0</v>
      </c>
      <c r="C1" s="355" t="s">
        <v>1</v>
      </c>
      <c r="D1" s="364" t="s">
        <v>2</v>
      </c>
      <c r="E1" s="355" t="s">
        <v>3</v>
      </c>
      <c r="F1" s="355" t="s">
        <v>4</v>
      </c>
      <c r="G1" s="355" t="s">
        <v>5</v>
      </c>
      <c r="H1" s="355" t="s">
        <v>6</v>
      </c>
      <c r="I1" s="355" t="s">
        <v>7</v>
      </c>
      <c r="J1" s="368" t="s">
        <v>8</v>
      </c>
      <c r="K1" s="364" t="s">
        <v>9</v>
      </c>
      <c r="L1" s="108"/>
    </row>
    <row r="2" spans="1:12" s="139" customFormat="1" ht="14.4" x14ac:dyDescent="0.3">
      <c r="A2" s="363">
        <v>1</v>
      </c>
      <c r="B2" s="365" t="s">
        <v>139</v>
      </c>
      <c r="C2" s="365" t="s">
        <v>142</v>
      </c>
      <c r="D2" s="366"/>
      <c r="E2" s="358"/>
      <c r="F2" s="357"/>
      <c r="G2" s="357"/>
      <c r="H2" s="357"/>
      <c r="I2" s="357"/>
      <c r="J2" s="356">
        <f>SUM(E2:I2)</f>
        <v>0</v>
      </c>
      <c r="K2" s="366"/>
      <c r="L2" s="12"/>
    </row>
    <row r="3" spans="1:12" s="138" customFormat="1" ht="14.4" x14ac:dyDescent="0.3">
      <c r="A3" s="363">
        <v>2</v>
      </c>
      <c r="B3" s="365" t="s">
        <v>156</v>
      </c>
      <c r="C3" s="365" t="s">
        <v>157</v>
      </c>
      <c r="D3" s="366"/>
      <c r="E3" s="358"/>
      <c r="F3" s="357"/>
      <c r="G3" s="357"/>
      <c r="H3" s="357"/>
      <c r="I3" s="357"/>
      <c r="J3" s="356">
        <f t="shared" ref="J3:J66" si="0">SUM(E3:I3)</f>
        <v>0</v>
      </c>
      <c r="K3" s="366"/>
      <c r="L3" s="12"/>
    </row>
    <row r="4" spans="1:12" s="139" customFormat="1" ht="14.4" x14ac:dyDescent="0.3">
      <c r="A4" s="363">
        <v>3</v>
      </c>
      <c r="B4" s="365" t="s">
        <v>191</v>
      </c>
      <c r="C4" s="365" t="s">
        <v>192</v>
      </c>
      <c r="D4" s="366"/>
      <c r="E4" s="358"/>
      <c r="F4" s="357"/>
      <c r="G4" s="357"/>
      <c r="H4" s="357"/>
      <c r="I4" s="357"/>
      <c r="J4" s="356">
        <f t="shared" si="0"/>
        <v>0</v>
      </c>
      <c r="K4" s="366"/>
      <c r="L4" s="12"/>
    </row>
    <row r="5" spans="1:12" s="138" customFormat="1" ht="14.4" x14ac:dyDescent="0.3">
      <c r="A5" s="363">
        <v>4</v>
      </c>
      <c r="B5" s="365" t="s">
        <v>21</v>
      </c>
      <c r="C5" s="365" t="s">
        <v>151</v>
      </c>
      <c r="D5" s="366"/>
      <c r="E5" s="358"/>
      <c r="F5" s="357"/>
      <c r="G5" s="357"/>
      <c r="H5" s="357"/>
      <c r="I5" s="357"/>
      <c r="J5" s="356">
        <f t="shared" si="0"/>
        <v>0</v>
      </c>
      <c r="K5" s="366"/>
      <c r="L5" s="12"/>
    </row>
    <row r="6" spans="1:12" s="139" customFormat="1" ht="14.4" x14ac:dyDescent="0.3">
      <c r="A6" s="363">
        <v>5</v>
      </c>
      <c r="B6" s="172" t="s">
        <v>92</v>
      </c>
      <c r="C6" s="172" t="s">
        <v>105</v>
      </c>
      <c r="D6" s="366"/>
      <c r="E6" s="358"/>
      <c r="F6" s="357"/>
      <c r="G6" s="357"/>
      <c r="H6" s="357"/>
      <c r="I6" s="357"/>
      <c r="J6" s="356">
        <f t="shared" si="0"/>
        <v>0</v>
      </c>
      <c r="K6" s="366"/>
      <c r="L6" s="12"/>
    </row>
    <row r="7" spans="1:12" s="138" customFormat="1" ht="14.4" x14ac:dyDescent="0.3">
      <c r="A7" s="363">
        <v>6</v>
      </c>
      <c r="B7" s="172" t="s">
        <v>116</v>
      </c>
      <c r="C7" s="172" t="s">
        <v>117</v>
      </c>
      <c r="D7" s="366"/>
      <c r="E7" s="358"/>
      <c r="F7" s="357"/>
      <c r="G7" s="357"/>
      <c r="H7" s="357"/>
      <c r="I7" s="357"/>
      <c r="J7" s="356">
        <f t="shared" si="0"/>
        <v>0</v>
      </c>
      <c r="K7" s="366"/>
      <c r="L7" s="12"/>
    </row>
    <row r="8" spans="1:12" s="139" customFormat="1" ht="14.4" x14ac:dyDescent="0.3">
      <c r="A8" s="363">
        <v>7</v>
      </c>
      <c r="B8" s="172" t="s">
        <v>163</v>
      </c>
      <c r="C8" s="172" t="s">
        <v>164</v>
      </c>
      <c r="D8" s="366"/>
      <c r="E8" s="358"/>
      <c r="F8" s="357"/>
      <c r="G8" s="357"/>
      <c r="H8" s="357"/>
      <c r="I8" s="357"/>
      <c r="J8" s="356">
        <f t="shared" si="0"/>
        <v>0</v>
      </c>
      <c r="K8" s="366"/>
      <c r="L8" s="12"/>
    </row>
    <row r="9" spans="1:12" s="138" customFormat="1" ht="14.4" x14ac:dyDescent="0.3">
      <c r="A9" s="363">
        <v>8</v>
      </c>
      <c r="B9" s="367" t="s">
        <v>122</v>
      </c>
      <c r="C9" s="367" t="s">
        <v>123</v>
      </c>
      <c r="D9" s="366"/>
      <c r="E9" s="358"/>
      <c r="F9" s="357"/>
      <c r="G9" s="357"/>
      <c r="H9" s="357"/>
      <c r="I9" s="357"/>
      <c r="J9" s="356">
        <f t="shared" si="0"/>
        <v>0</v>
      </c>
      <c r="K9" s="366"/>
      <c r="L9" s="12"/>
    </row>
    <row r="10" spans="1:12" s="139" customFormat="1" ht="14.4" x14ac:dyDescent="0.3">
      <c r="A10" s="363">
        <v>9</v>
      </c>
      <c r="B10" s="365" t="s">
        <v>129</v>
      </c>
      <c r="C10" s="365" t="s">
        <v>130</v>
      </c>
      <c r="D10" s="366"/>
      <c r="E10" s="358"/>
      <c r="F10" s="357"/>
      <c r="G10" s="357"/>
      <c r="H10" s="357"/>
      <c r="I10" s="357"/>
      <c r="J10" s="356">
        <f t="shared" si="0"/>
        <v>0</v>
      </c>
      <c r="K10" s="366"/>
      <c r="L10" s="12"/>
    </row>
    <row r="11" spans="1:12" s="138" customFormat="1" ht="14.4" x14ac:dyDescent="0.3">
      <c r="A11" s="363">
        <v>10</v>
      </c>
      <c r="B11" s="365" t="s">
        <v>171</v>
      </c>
      <c r="C11" s="365" t="s">
        <v>172</v>
      </c>
      <c r="D11" s="366"/>
      <c r="E11" s="358"/>
      <c r="F11" s="357"/>
      <c r="G11" s="357"/>
      <c r="H11" s="357"/>
      <c r="I11" s="357"/>
      <c r="J11" s="356">
        <f t="shared" si="0"/>
        <v>0</v>
      </c>
      <c r="K11" s="366"/>
      <c r="L11" s="12"/>
    </row>
    <row r="12" spans="1:12" s="139" customFormat="1" ht="14.4" x14ac:dyDescent="0.3">
      <c r="A12" s="363">
        <v>11</v>
      </c>
      <c r="B12" s="172" t="s">
        <v>163</v>
      </c>
      <c r="C12" s="172" t="s">
        <v>166</v>
      </c>
      <c r="D12" s="366"/>
      <c r="E12" s="358"/>
      <c r="F12" s="357"/>
      <c r="G12" s="357"/>
      <c r="H12" s="357"/>
      <c r="I12" s="357"/>
      <c r="J12" s="356">
        <f t="shared" si="0"/>
        <v>0</v>
      </c>
      <c r="K12" s="366"/>
      <c r="L12" s="12"/>
    </row>
    <row r="13" spans="1:12" s="138" customFormat="1" ht="14.4" x14ac:dyDescent="0.3">
      <c r="A13" s="363">
        <v>12</v>
      </c>
      <c r="B13" s="365" t="s">
        <v>111</v>
      </c>
      <c r="C13" s="365" t="s">
        <v>113</v>
      </c>
      <c r="D13" s="366"/>
      <c r="E13" s="358"/>
      <c r="F13" s="357"/>
      <c r="G13" s="357"/>
      <c r="H13" s="357"/>
      <c r="I13" s="357"/>
      <c r="J13" s="356">
        <f t="shared" si="0"/>
        <v>0</v>
      </c>
      <c r="K13" s="366"/>
      <c r="L13" s="12"/>
    </row>
    <row r="14" spans="1:12" s="139" customFormat="1" ht="14.4" x14ac:dyDescent="0.3">
      <c r="A14" s="363">
        <v>13</v>
      </c>
      <c r="B14" s="365" t="s">
        <v>120</v>
      </c>
      <c r="C14" s="365" t="s">
        <v>121</v>
      </c>
      <c r="D14" s="366"/>
      <c r="E14" s="358"/>
      <c r="F14" s="357"/>
      <c r="G14" s="357"/>
      <c r="H14" s="357"/>
      <c r="I14" s="357"/>
      <c r="J14" s="356">
        <f t="shared" si="0"/>
        <v>0</v>
      </c>
      <c r="K14" s="366"/>
      <c r="L14" s="12"/>
    </row>
    <row r="15" spans="1:12" s="138" customFormat="1" ht="14.4" x14ac:dyDescent="0.3">
      <c r="A15" s="363">
        <v>14</v>
      </c>
      <c r="B15" s="172" t="s">
        <v>136</v>
      </c>
      <c r="C15" s="172" t="s">
        <v>138</v>
      </c>
      <c r="D15" s="366"/>
      <c r="E15" s="358"/>
      <c r="F15" s="357"/>
      <c r="G15" s="357"/>
      <c r="H15" s="357"/>
      <c r="I15" s="357"/>
      <c r="J15" s="356">
        <f t="shared" si="0"/>
        <v>0</v>
      </c>
      <c r="K15" s="366"/>
      <c r="L15" s="12"/>
    </row>
    <row r="16" spans="1:12" s="139" customFormat="1" ht="14.4" x14ac:dyDescent="0.3">
      <c r="A16" s="363">
        <v>15</v>
      </c>
      <c r="B16" s="172" t="s">
        <v>126</v>
      </c>
      <c r="C16" s="172" t="s">
        <v>128</v>
      </c>
      <c r="D16" s="366"/>
      <c r="E16" s="358"/>
      <c r="F16" s="357"/>
      <c r="G16" s="357"/>
      <c r="H16" s="357"/>
      <c r="I16" s="357"/>
      <c r="J16" s="356">
        <f t="shared" si="0"/>
        <v>0</v>
      </c>
      <c r="K16" s="366"/>
      <c r="L16" s="12"/>
    </row>
    <row r="17" spans="1:12" ht="14.4" x14ac:dyDescent="0.3">
      <c r="A17" s="363">
        <v>16</v>
      </c>
      <c r="B17" s="365" t="s">
        <v>149</v>
      </c>
      <c r="C17" s="365" t="s">
        <v>150</v>
      </c>
      <c r="D17" s="366"/>
      <c r="E17" s="358"/>
      <c r="F17" s="357"/>
      <c r="G17" s="357"/>
      <c r="H17" s="357"/>
      <c r="I17" s="357"/>
      <c r="J17" s="356">
        <f t="shared" si="0"/>
        <v>0</v>
      </c>
      <c r="K17" s="366"/>
    </row>
    <row r="18" spans="1:12" s="139" customFormat="1" ht="14.4" x14ac:dyDescent="0.3">
      <c r="A18" s="363">
        <v>17</v>
      </c>
      <c r="B18" s="172" t="s">
        <v>139</v>
      </c>
      <c r="C18" s="172" t="s">
        <v>140</v>
      </c>
      <c r="D18" s="366"/>
      <c r="E18" s="358"/>
      <c r="F18" s="357"/>
      <c r="G18" s="357"/>
      <c r="H18" s="357"/>
      <c r="I18" s="357"/>
      <c r="J18" s="356">
        <f t="shared" si="0"/>
        <v>0</v>
      </c>
      <c r="K18" s="366"/>
      <c r="L18" s="12"/>
    </row>
    <row r="19" spans="1:12" ht="14.4" x14ac:dyDescent="0.3">
      <c r="A19" s="363">
        <v>18</v>
      </c>
      <c r="B19" s="365" t="s">
        <v>173</v>
      </c>
      <c r="C19" s="365" t="s">
        <v>175</v>
      </c>
      <c r="D19" s="366"/>
      <c r="E19" s="358"/>
      <c r="F19" s="357"/>
      <c r="G19" s="357"/>
      <c r="H19" s="357"/>
      <c r="I19" s="357"/>
      <c r="J19" s="356">
        <f t="shared" si="0"/>
        <v>0</v>
      </c>
      <c r="K19" s="366"/>
    </row>
    <row r="20" spans="1:12" s="139" customFormat="1" ht="14.4" x14ac:dyDescent="0.3">
      <c r="A20" s="363">
        <v>19</v>
      </c>
      <c r="B20" s="172" t="s">
        <v>21</v>
      </c>
      <c r="C20" s="172" t="s">
        <v>153</v>
      </c>
      <c r="D20" s="366"/>
      <c r="E20" s="358"/>
      <c r="F20" s="357"/>
      <c r="G20" s="357"/>
      <c r="H20" s="357"/>
      <c r="I20" s="357"/>
      <c r="J20" s="356">
        <f t="shared" si="0"/>
        <v>0</v>
      </c>
      <c r="K20" s="366"/>
      <c r="L20" s="12"/>
    </row>
    <row r="21" spans="1:12" ht="14.4" x14ac:dyDescent="0.3">
      <c r="A21" s="363">
        <v>20</v>
      </c>
      <c r="B21" s="365" t="s">
        <v>60</v>
      </c>
      <c r="C21" s="365" t="s">
        <v>125</v>
      </c>
      <c r="D21" s="366"/>
      <c r="E21" s="358"/>
      <c r="F21" s="357"/>
      <c r="G21" s="357"/>
      <c r="H21" s="357"/>
      <c r="I21" s="357"/>
      <c r="J21" s="356">
        <f t="shared" si="0"/>
        <v>0</v>
      </c>
      <c r="K21" s="366"/>
    </row>
    <row r="22" spans="1:12" s="139" customFormat="1" ht="14.4" x14ac:dyDescent="0.3">
      <c r="A22" s="363">
        <v>21</v>
      </c>
      <c r="B22" s="365" t="s">
        <v>79</v>
      </c>
      <c r="C22" s="365" t="s">
        <v>145</v>
      </c>
      <c r="D22" s="366"/>
      <c r="E22" s="358"/>
      <c r="F22" s="357"/>
      <c r="G22" s="357"/>
      <c r="H22" s="357"/>
      <c r="I22" s="357"/>
      <c r="J22" s="356">
        <f t="shared" si="0"/>
        <v>0</v>
      </c>
      <c r="K22" s="366"/>
      <c r="L22" s="12"/>
    </row>
    <row r="23" spans="1:12" ht="14.4" x14ac:dyDescent="0.3">
      <c r="A23" s="363">
        <v>22</v>
      </c>
      <c r="B23" s="365" t="s">
        <v>146</v>
      </c>
      <c r="C23" s="365" t="s">
        <v>148</v>
      </c>
      <c r="D23" s="366"/>
      <c r="E23" s="358"/>
      <c r="F23" s="357"/>
      <c r="G23" s="357"/>
      <c r="H23" s="357"/>
      <c r="I23" s="357"/>
      <c r="J23" s="356">
        <f t="shared" si="0"/>
        <v>0</v>
      </c>
      <c r="K23" s="366"/>
    </row>
    <row r="24" spans="1:12" s="139" customFormat="1" ht="14.4" x14ac:dyDescent="0.3">
      <c r="A24" s="363">
        <v>23</v>
      </c>
      <c r="B24" s="172" t="s">
        <v>173</v>
      </c>
      <c r="C24" s="172" t="s">
        <v>176</v>
      </c>
      <c r="D24" s="366"/>
      <c r="E24" s="358"/>
      <c r="F24" s="357"/>
      <c r="G24" s="357"/>
      <c r="H24" s="357"/>
      <c r="I24" s="357"/>
      <c r="J24" s="356">
        <f t="shared" si="0"/>
        <v>0</v>
      </c>
      <c r="K24" s="366"/>
      <c r="L24" s="12"/>
    </row>
    <row r="25" spans="1:12" s="139" customFormat="1" ht="14.4" x14ac:dyDescent="0.3">
      <c r="A25" s="363">
        <v>24</v>
      </c>
      <c r="B25" s="172" t="s">
        <v>181</v>
      </c>
      <c r="C25" s="172" t="s">
        <v>183</v>
      </c>
      <c r="D25" s="366"/>
      <c r="E25" s="358"/>
      <c r="F25" s="357"/>
      <c r="G25" s="357"/>
      <c r="H25" s="357"/>
      <c r="I25" s="357"/>
      <c r="J25" s="356">
        <f t="shared" si="0"/>
        <v>0</v>
      </c>
      <c r="K25" s="366"/>
      <c r="L25" s="12"/>
    </row>
    <row r="26" spans="1:12" s="138" customFormat="1" ht="14.4" x14ac:dyDescent="0.3">
      <c r="A26" s="363">
        <v>25</v>
      </c>
      <c r="B26" s="172" t="s">
        <v>177</v>
      </c>
      <c r="C26" s="172" t="s">
        <v>178</v>
      </c>
      <c r="D26" s="366"/>
      <c r="E26" s="358"/>
      <c r="F26" s="357"/>
      <c r="G26" s="357"/>
      <c r="H26" s="357"/>
      <c r="I26" s="357"/>
      <c r="J26" s="356">
        <f t="shared" si="0"/>
        <v>0</v>
      </c>
      <c r="K26" s="366"/>
      <c r="L26" s="12"/>
    </row>
    <row r="27" spans="1:12" s="139" customFormat="1" ht="14.4" x14ac:dyDescent="0.3">
      <c r="A27" s="363">
        <v>26</v>
      </c>
      <c r="B27" s="172" t="s">
        <v>28</v>
      </c>
      <c r="C27" s="172" t="s">
        <v>170</v>
      </c>
      <c r="D27" s="366"/>
      <c r="E27" s="358"/>
      <c r="F27" s="357"/>
      <c r="G27" s="357"/>
      <c r="H27" s="357"/>
      <c r="I27" s="357"/>
      <c r="J27" s="356">
        <f t="shared" si="0"/>
        <v>0</v>
      </c>
      <c r="K27" s="366"/>
      <c r="L27" s="12"/>
    </row>
    <row r="28" spans="1:12" s="138" customFormat="1" ht="14.4" x14ac:dyDescent="0.3">
      <c r="A28" s="363">
        <v>27</v>
      </c>
      <c r="B28" s="172" t="s">
        <v>92</v>
      </c>
      <c r="C28" s="172" t="s">
        <v>106</v>
      </c>
      <c r="D28" s="366"/>
      <c r="E28" s="358"/>
      <c r="F28" s="357"/>
      <c r="G28" s="357"/>
      <c r="H28" s="357"/>
      <c r="I28" s="357"/>
      <c r="J28" s="356">
        <f t="shared" si="0"/>
        <v>0</v>
      </c>
      <c r="K28" s="366"/>
      <c r="L28" s="12"/>
    </row>
    <row r="29" spans="1:12" s="139" customFormat="1" ht="14.4" x14ac:dyDescent="0.3">
      <c r="A29" s="363">
        <v>28</v>
      </c>
      <c r="B29" s="365" t="s">
        <v>146</v>
      </c>
      <c r="C29" s="365" t="s">
        <v>147</v>
      </c>
      <c r="D29" s="366"/>
      <c r="E29" s="358"/>
      <c r="F29" s="357"/>
      <c r="G29" s="357"/>
      <c r="H29" s="357"/>
      <c r="I29" s="357"/>
      <c r="J29" s="356">
        <f t="shared" si="0"/>
        <v>0</v>
      </c>
      <c r="K29" s="366"/>
      <c r="L29" s="12"/>
    </row>
    <row r="30" spans="1:12" ht="14.4" x14ac:dyDescent="0.3">
      <c r="A30" s="363">
        <v>29</v>
      </c>
      <c r="B30" s="172" t="s">
        <v>126</v>
      </c>
      <c r="C30" s="172" t="s">
        <v>127</v>
      </c>
      <c r="D30" s="366"/>
      <c r="E30" s="358"/>
      <c r="F30" s="357"/>
      <c r="G30" s="357"/>
      <c r="H30" s="357"/>
      <c r="I30" s="357"/>
      <c r="J30" s="356">
        <f t="shared" si="0"/>
        <v>0</v>
      </c>
      <c r="K30" s="366"/>
    </row>
    <row r="31" spans="1:12" s="139" customFormat="1" ht="14.4" x14ac:dyDescent="0.3">
      <c r="A31" s="363">
        <v>30</v>
      </c>
      <c r="B31" s="365" t="s">
        <v>163</v>
      </c>
      <c r="C31" s="365" t="s">
        <v>165</v>
      </c>
      <c r="D31" s="366"/>
      <c r="E31" s="358"/>
      <c r="F31" s="357"/>
      <c r="G31" s="357"/>
      <c r="H31" s="357"/>
      <c r="I31" s="357"/>
      <c r="J31" s="356">
        <f t="shared" si="0"/>
        <v>0</v>
      </c>
      <c r="K31" s="366"/>
      <c r="L31" s="12"/>
    </row>
    <row r="32" spans="1:12" ht="14.4" x14ac:dyDescent="0.3">
      <c r="A32" s="363">
        <v>31</v>
      </c>
      <c r="B32" s="365" t="s">
        <v>25</v>
      </c>
      <c r="C32" s="365" t="s">
        <v>63</v>
      </c>
      <c r="D32" s="366"/>
      <c r="E32" s="358"/>
      <c r="F32" s="357"/>
      <c r="G32" s="357"/>
      <c r="H32" s="357"/>
      <c r="I32" s="357"/>
      <c r="J32" s="356">
        <f t="shared" si="0"/>
        <v>0</v>
      </c>
      <c r="K32" s="366"/>
    </row>
    <row r="33" spans="1:12" s="139" customFormat="1" ht="14.4" x14ac:dyDescent="0.3">
      <c r="A33" s="363">
        <v>32</v>
      </c>
      <c r="B33" s="365" t="s">
        <v>185</v>
      </c>
      <c r="C33" s="365" t="s">
        <v>187</v>
      </c>
      <c r="D33" s="366"/>
      <c r="E33" s="358"/>
      <c r="F33" s="357"/>
      <c r="G33" s="357"/>
      <c r="H33" s="357"/>
      <c r="I33" s="357"/>
      <c r="J33" s="356">
        <f t="shared" si="0"/>
        <v>0</v>
      </c>
      <c r="K33" s="366"/>
      <c r="L33" s="12"/>
    </row>
    <row r="34" spans="1:12" ht="14.4" x14ac:dyDescent="0.3">
      <c r="A34" s="363">
        <v>33</v>
      </c>
      <c r="B34" s="365" t="s">
        <v>139</v>
      </c>
      <c r="C34" s="365" t="s">
        <v>141</v>
      </c>
      <c r="D34" s="366"/>
      <c r="E34" s="358"/>
      <c r="F34" s="357"/>
      <c r="G34" s="357"/>
      <c r="H34" s="357"/>
      <c r="I34" s="357"/>
      <c r="J34" s="356">
        <f t="shared" si="0"/>
        <v>0</v>
      </c>
      <c r="K34" s="366"/>
    </row>
    <row r="35" spans="1:12" s="139" customFormat="1" ht="14.4" x14ac:dyDescent="0.3">
      <c r="A35" s="363">
        <v>34</v>
      </c>
      <c r="B35" s="172" t="s">
        <v>107</v>
      </c>
      <c r="C35" s="172" t="s">
        <v>110</v>
      </c>
      <c r="D35" s="366"/>
      <c r="E35" s="358"/>
      <c r="F35" s="357"/>
      <c r="G35" s="357"/>
      <c r="H35" s="357"/>
      <c r="I35" s="357"/>
      <c r="J35" s="356">
        <f t="shared" si="0"/>
        <v>0</v>
      </c>
      <c r="K35" s="366"/>
      <c r="L35" s="12"/>
    </row>
    <row r="36" spans="1:12" ht="14.4" x14ac:dyDescent="0.3">
      <c r="A36" s="363">
        <v>35</v>
      </c>
      <c r="B36" s="172" t="s">
        <v>21</v>
      </c>
      <c r="C36" s="172" t="s">
        <v>152</v>
      </c>
      <c r="D36" s="366"/>
      <c r="E36" s="358"/>
      <c r="F36" s="357"/>
      <c r="G36" s="357"/>
      <c r="H36" s="357"/>
      <c r="I36" s="357"/>
      <c r="J36" s="356">
        <f t="shared" si="0"/>
        <v>0</v>
      </c>
      <c r="K36" s="366"/>
    </row>
    <row r="37" spans="1:12" s="139" customFormat="1" ht="14.4" x14ac:dyDescent="0.3">
      <c r="A37" s="363">
        <v>36</v>
      </c>
      <c r="B37" s="365" t="s">
        <v>115</v>
      </c>
      <c r="C37" s="365" t="s">
        <v>108</v>
      </c>
      <c r="D37" s="366"/>
      <c r="E37" s="358"/>
      <c r="F37" s="357"/>
      <c r="G37" s="357"/>
      <c r="H37" s="357"/>
      <c r="I37" s="357"/>
      <c r="J37" s="356">
        <f t="shared" si="0"/>
        <v>0</v>
      </c>
      <c r="K37" s="366"/>
      <c r="L37" s="12"/>
    </row>
    <row r="38" spans="1:12" ht="14.4" x14ac:dyDescent="0.3">
      <c r="A38" s="363">
        <v>37</v>
      </c>
      <c r="B38" s="365" t="s">
        <v>28</v>
      </c>
      <c r="C38" s="365" t="s">
        <v>169</v>
      </c>
      <c r="D38" s="366"/>
      <c r="E38" s="358"/>
      <c r="F38" s="357"/>
      <c r="G38" s="357"/>
      <c r="H38" s="357"/>
      <c r="I38" s="357"/>
      <c r="J38" s="356">
        <f t="shared" si="0"/>
        <v>0</v>
      </c>
      <c r="K38" s="366"/>
    </row>
    <row r="39" spans="1:12" ht="14.4" x14ac:dyDescent="0.3">
      <c r="A39" s="363">
        <v>38</v>
      </c>
      <c r="B39" s="365" t="s">
        <v>118</v>
      </c>
      <c r="C39" s="365" t="s">
        <v>119</v>
      </c>
      <c r="D39" s="366"/>
      <c r="E39" s="358"/>
      <c r="F39" s="357"/>
      <c r="G39" s="357"/>
      <c r="H39" s="357"/>
      <c r="I39" s="357"/>
      <c r="J39" s="356">
        <f t="shared" si="0"/>
        <v>0</v>
      </c>
      <c r="K39" s="366"/>
    </row>
    <row r="40" spans="1:12" ht="14.4" x14ac:dyDescent="0.3">
      <c r="A40" s="363">
        <v>39</v>
      </c>
      <c r="B40" s="365" t="s">
        <v>32</v>
      </c>
      <c r="C40" s="365" t="s">
        <v>180</v>
      </c>
      <c r="D40" s="366"/>
      <c r="E40" s="358"/>
      <c r="F40" s="357"/>
      <c r="G40" s="357"/>
      <c r="H40" s="357"/>
      <c r="I40" s="357"/>
      <c r="J40" s="356">
        <f t="shared" si="0"/>
        <v>0</v>
      </c>
      <c r="K40" s="366"/>
    </row>
    <row r="41" spans="1:12" ht="14.4" x14ac:dyDescent="0.3">
      <c r="A41" s="363">
        <v>40</v>
      </c>
      <c r="B41" s="172" t="s">
        <v>132</v>
      </c>
      <c r="C41" s="172" t="s">
        <v>135</v>
      </c>
      <c r="D41" s="366"/>
      <c r="E41" s="358"/>
      <c r="F41" s="357"/>
      <c r="G41" s="357"/>
      <c r="H41" s="357"/>
      <c r="I41" s="357"/>
      <c r="J41" s="356">
        <f t="shared" si="0"/>
        <v>0</v>
      </c>
      <c r="K41" s="366"/>
    </row>
    <row r="42" spans="1:12" ht="14.4" x14ac:dyDescent="0.3">
      <c r="A42" s="363">
        <v>41</v>
      </c>
      <c r="B42" s="172" t="s">
        <v>158</v>
      </c>
      <c r="C42" s="172" t="s">
        <v>161</v>
      </c>
      <c r="D42" s="366"/>
      <c r="E42" s="358"/>
      <c r="F42" s="357"/>
      <c r="G42" s="357"/>
      <c r="H42" s="357"/>
      <c r="I42" s="357"/>
      <c r="J42" s="356">
        <f t="shared" si="0"/>
        <v>0</v>
      </c>
      <c r="K42" s="366"/>
    </row>
    <row r="43" spans="1:12" ht="14.4" x14ac:dyDescent="0.3">
      <c r="A43" s="363">
        <v>42</v>
      </c>
      <c r="B43" s="365" t="s">
        <v>107</v>
      </c>
      <c r="C43" s="365" t="s">
        <v>109</v>
      </c>
      <c r="D43" s="366"/>
      <c r="E43" s="358"/>
      <c r="F43" s="357"/>
      <c r="G43" s="357"/>
      <c r="H43" s="357"/>
      <c r="I43" s="357"/>
      <c r="J43" s="356">
        <f t="shared" si="0"/>
        <v>0</v>
      </c>
      <c r="K43" s="366"/>
    </row>
    <row r="44" spans="1:12" ht="14.4" x14ac:dyDescent="0.3">
      <c r="A44" s="363">
        <v>43</v>
      </c>
      <c r="B44" s="172" t="s">
        <v>154</v>
      </c>
      <c r="C44" s="172" t="s">
        <v>155</v>
      </c>
      <c r="D44" s="366"/>
      <c r="E44" s="358"/>
      <c r="F44" s="357"/>
      <c r="G44" s="357"/>
      <c r="H44" s="357"/>
      <c r="I44" s="357"/>
      <c r="J44" s="356">
        <f t="shared" si="0"/>
        <v>0</v>
      </c>
      <c r="K44" s="366"/>
    </row>
    <row r="45" spans="1:12" ht="14.4" x14ac:dyDescent="0.3">
      <c r="A45" s="363">
        <v>44</v>
      </c>
      <c r="B45" s="172" t="s">
        <v>60</v>
      </c>
      <c r="C45" s="172" t="s">
        <v>124</v>
      </c>
      <c r="D45" s="366"/>
      <c r="E45" s="358"/>
      <c r="F45" s="357"/>
      <c r="G45" s="357"/>
      <c r="H45" s="357"/>
      <c r="I45" s="357"/>
      <c r="J45" s="356">
        <f t="shared" si="0"/>
        <v>0</v>
      </c>
      <c r="K45" s="366"/>
    </row>
    <row r="46" spans="1:12" ht="14.4" x14ac:dyDescent="0.3">
      <c r="A46" s="363">
        <v>45</v>
      </c>
      <c r="B46" s="172" t="s">
        <v>162</v>
      </c>
      <c r="C46" s="172" t="s">
        <v>143</v>
      </c>
      <c r="D46" s="366"/>
      <c r="E46" s="358"/>
      <c r="F46" s="357"/>
      <c r="G46" s="357"/>
      <c r="H46" s="357"/>
      <c r="I46" s="357"/>
      <c r="J46" s="356">
        <f t="shared" si="0"/>
        <v>0</v>
      </c>
      <c r="K46" s="366"/>
    </row>
    <row r="47" spans="1:12" ht="14.4" x14ac:dyDescent="0.3">
      <c r="A47" s="363">
        <v>46</v>
      </c>
      <c r="B47" s="172" t="s">
        <v>158</v>
      </c>
      <c r="C47" s="172" t="s">
        <v>159</v>
      </c>
      <c r="D47" s="366"/>
      <c r="E47" s="358"/>
      <c r="F47" s="357"/>
      <c r="G47" s="357"/>
      <c r="H47" s="357"/>
      <c r="I47" s="357"/>
      <c r="J47" s="356">
        <f t="shared" si="0"/>
        <v>0</v>
      </c>
      <c r="K47" s="366"/>
    </row>
    <row r="48" spans="1:12" ht="14.4" x14ac:dyDescent="0.3">
      <c r="A48" s="363">
        <v>47</v>
      </c>
      <c r="B48" s="172" t="s">
        <v>173</v>
      </c>
      <c r="C48" s="172" t="s">
        <v>174</v>
      </c>
      <c r="D48" s="366"/>
      <c r="E48" s="358"/>
      <c r="F48" s="357"/>
      <c r="G48" s="357"/>
      <c r="H48" s="357"/>
      <c r="I48" s="357"/>
      <c r="J48" s="356">
        <f t="shared" si="0"/>
        <v>0</v>
      </c>
      <c r="K48" s="366"/>
    </row>
    <row r="49" spans="1:11" ht="14.4" x14ac:dyDescent="0.3">
      <c r="A49" s="363">
        <v>48</v>
      </c>
      <c r="B49" s="367" t="s">
        <v>188</v>
      </c>
      <c r="C49" s="367" t="s">
        <v>189</v>
      </c>
      <c r="D49" s="366"/>
      <c r="E49" s="358"/>
      <c r="F49" s="357"/>
      <c r="G49" s="357"/>
      <c r="H49" s="357"/>
      <c r="I49" s="357"/>
      <c r="J49" s="356">
        <f t="shared" si="0"/>
        <v>0</v>
      </c>
      <c r="K49" s="366"/>
    </row>
    <row r="50" spans="1:11" ht="14.4" x14ac:dyDescent="0.3">
      <c r="A50" s="363">
        <v>49</v>
      </c>
      <c r="B50" s="365" t="s">
        <v>193</v>
      </c>
      <c r="C50" s="365" t="s">
        <v>194</v>
      </c>
      <c r="D50" s="366"/>
      <c r="E50" s="358"/>
      <c r="F50" s="357"/>
      <c r="G50" s="357"/>
      <c r="H50" s="357"/>
      <c r="I50" s="357"/>
      <c r="J50" s="356">
        <f t="shared" si="0"/>
        <v>0</v>
      </c>
      <c r="K50" s="366"/>
    </row>
    <row r="51" spans="1:11" ht="14.4" x14ac:dyDescent="0.3">
      <c r="A51" s="363">
        <v>50</v>
      </c>
      <c r="B51" s="365" t="s">
        <v>181</v>
      </c>
      <c r="C51" s="365" t="s">
        <v>184</v>
      </c>
      <c r="D51" s="366"/>
      <c r="E51" s="358"/>
      <c r="F51" s="357"/>
      <c r="G51" s="357"/>
      <c r="H51" s="357"/>
      <c r="I51" s="357"/>
      <c r="J51" s="356">
        <f t="shared" si="0"/>
        <v>0</v>
      </c>
      <c r="K51" s="366"/>
    </row>
    <row r="52" spans="1:11" ht="14.4" x14ac:dyDescent="0.3">
      <c r="A52" s="363">
        <v>51</v>
      </c>
      <c r="B52" s="172" t="s">
        <v>107</v>
      </c>
      <c r="C52" s="172" t="s">
        <v>108</v>
      </c>
      <c r="D52" s="366"/>
      <c r="E52" s="358"/>
      <c r="F52" s="357"/>
      <c r="G52" s="357"/>
      <c r="H52" s="357"/>
      <c r="I52" s="357"/>
      <c r="J52" s="356">
        <f t="shared" si="0"/>
        <v>0</v>
      </c>
      <c r="K52" s="366"/>
    </row>
    <row r="53" spans="1:11" ht="14.4" x14ac:dyDescent="0.3">
      <c r="A53" s="363">
        <v>52</v>
      </c>
      <c r="B53" s="172" t="s">
        <v>132</v>
      </c>
      <c r="C53" s="172" t="s">
        <v>133</v>
      </c>
      <c r="D53" s="366"/>
      <c r="E53" s="358"/>
      <c r="F53" s="357"/>
      <c r="G53" s="357"/>
      <c r="H53" s="357"/>
      <c r="I53" s="357"/>
      <c r="J53" s="356">
        <f t="shared" si="0"/>
        <v>0</v>
      </c>
      <c r="K53" s="366"/>
    </row>
    <row r="54" spans="1:11" ht="14.4" x14ac:dyDescent="0.3">
      <c r="A54" s="363">
        <v>53</v>
      </c>
      <c r="B54" s="365" t="s">
        <v>79</v>
      </c>
      <c r="C54" s="365" t="s">
        <v>144</v>
      </c>
      <c r="D54" s="366"/>
      <c r="E54" s="358"/>
      <c r="F54" s="357"/>
      <c r="G54" s="357"/>
      <c r="H54" s="357"/>
      <c r="I54" s="357"/>
      <c r="J54" s="356">
        <f t="shared" si="0"/>
        <v>0</v>
      </c>
      <c r="K54" s="366"/>
    </row>
    <row r="55" spans="1:11" ht="14.4" x14ac:dyDescent="0.3">
      <c r="A55" s="363">
        <v>54</v>
      </c>
      <c r="B55" s="172" t="s">
        <v>188</v>
      </c>
      <c r="C55" s="172" t="s">
        <v>77</v>
      </c>
      <c r="D55" s="366"/>
      <c r="E55" s="358"/>
      <c r="F55" s="357"/>
      <c r="G55" s="357"/>
      <c r="H55" s="357"/>
      <c r="I55" s="357"/>
      <c r="J55" s="356">
        <f t="shared" si="0"/>
        <v>0</v>
      </c>
      <c r="K55" s="366"/>
    </row>
    <row r="56" spans="1:11" ht="14.4" x14ac:dyDescent="0.3">
      <c r="A56" s="363">
        <v>55</v>
      </c>
      <c r="B56" s="172" t="s">
        <v>32</v>
      </c>
      <c r="C56" s="172" t="s">
        <v>179</v>
      </c>
      <c r="D56" s="366"/>
      <c r="E56" s="358"/>
      <c r="F56" s="357"/>
      <c r="G56" s="357"/>
      <c r="H56" s="357"/>
      <c r="I56" s="357"/>
      <c r="J56" s="356">
        <f t="shared" si="0"/>
        <v>0</v>
      </c>
      <c r="K56" s="366"/>
    </row>
    <row r="57" spans="1:11" ht="14.4" x14ac:dyDescent="0.3">
      <c r="A57" s="363">
        <v>56</v>
      </c>
      <c r="B57" s="172" t="s">
        <v>185</v>
      </c>
      <c r="C57" s="172" t="s">
        <v>186</v>
      </c>
      <c r="D57" s="366"/>
      <c r="E57" s="358"/>
      <c r="F57" s="357"/>
      <c r="G57" s="357"/>
      <c r="H57" s="357"/>
      <c r="I57" s="357"/>
      <c r="J57" s="356">
        <f t="shared" si="0"/>
        <v>0</v>
      </c>
      <c r="K57" s="366"/>
    </row>
    <row r="58" spans="1:11" ht="14.4" x14ac:dyDescent="0.3">
      <c r="A58" s="363">
        <v>57</v>
      </c>
      <c r="B58" s="172" t="s">
        <v>181</v>
      </c>
      <c r="C58" s="172" t="s">
        <v>182</v>
      </c>
      <c r="D58" s="366"/>
      <c r="E58" s="358"/>
      <c r="F58" s="357"/>
      <c r="G58" s="357"/>
      <c r="H58" s="357"/>
      <c r="I58" s="357"/>
      <c r="J58" s="356">
        <f t="shared" si="0"/>
        <v>0</v>
      </c>
      <c r="K58" s="366"/>
    </row>
    <row r="59" spans="1:11" ht="14.4" x14ac:dyDescent="0.3">
      <c r="A59" s="363">
        <v>58</v>
      </c>
      <c r="B59" s="172" t="s">
        <v>158</v>
      </c>
      <c r="C59" s="172" t="s">
        <v>160</v>
      </c>
      <c r="D59" s="366"/>
      <c r="E59" s="358"/>
      <c r="F59" s="357"/>
      <c r="G59" s="357"/>
      <c r="H59" s="357"/>
      <c r="I59" s="357"/>
      <c r="J59" s="356">
        <f t="shared" si="0"/>
        <v>0</v>
      </c>
      <c r="K59" s="366"/>
    </row>
    <row r="60" spans="1:11" ht="14.4" x14ac:dyDescent="0.3">
      <c r="A60" s="363">
        <v>59</v>
      </c>
      <c r="B60" s="365" t="s">
        <v>111</v>
      </c>
      <c r="C60" s="365" t="s">
        <v>112</v>
      </c>
      <c r="D60" s="366"/>
      <c r="E60" s="358"/>
      <c r="F60" s="357"/>
      <c r="G60" s="357"/>
      <c r="H60" s="357"/>
      <c r="I60" s="357"/>
      <c r="J60" s="356">
        <f t="shared" si="0"/>
        <v>0</v>
      </c>
      <c r="K60" s="366"/>
    </row>
    <row r="61" spans="1:11" ht="14.4" x14ac:dyDescent="0.3">
      <c r="A61" s="363">
        <v>60</v>
      </c>
      <c r="B61" s="365" t="s">
        <v>136</v>
      </c>
      <c r="C61" s="365" t="s">
        <v>137</v>
      </c>
      <c r="D61" s="366"/>
      <c r="E61" s="358"/>
      <c r="F61" s="357"/>
      <c r="G61" s="357"/>
      <c r="H61" s="357"/>
      <c r="I61" s="357"/>
      <c r="J61" s="356">
        <f t="shared" si="0"/>
        <v>0</v>
      </c>
      <c r="K61" s="366"/>
    </row>
    <row r="62" spans="1:11" ht="14.4" x14ac:dyDescent="0.3">
      <c r="A62" s="363">
        <v>61</v>
      </c>
      <c r="B62" s="172" t="s">
        <v>79</v>
      </c>
      <c r="C62" s="172" t="s">
        <v>143</v>
      </c>
      <c r="D62" s="366"/>
      <c r="E62" s="358"/>
      <c r="F62" s="357"/>
      <c r="G62" s="357"/>
      <c r="H62" s="357"/>
      <c r="I62" s="357"/>
      <c r="J62" s="356">
        <f t="shared" si="0"/>
        <v>0</v>
      </c>
      <c r="K62" s="366"/>
    </row>
    <row r="63" spans="1:11" ht="14.4" x14ac:dyDescent="0.3">
      <c r="A63" s="363">
        <v>62</v>
      </c>
      <c r="B63" s="365" t="s">
        <v>188</v>
      </c>
      <c r="C63" s="365" t="s">
        <v>190</v>
      </c>
      <c r="D63" s="366"/>
      <c r="E63" s="358"/>
      <c r="F63" s="357"/>
      <c r="G63" s="357"/>
      <c r="H63" s="357"/>
      <c r="I63" s="357"/>
      <c r="J63" s="356">
        <f t="shared" si="0"/>
        <v>0</v>
      </c>
      <c r="K63" s="366"/>
    </row>
    <row r="64" spans="1:11" ht="14.4" x14ac:dyDescent="0.3">
      <c r="A64" s="363">
        <v>63</v>
      </c>
      <c r="B64" s="172" t="s">
        <v>132</v>
      </c>
      <c r="C64" s="172" t="s">
        <v>134</v>
      </c>
      <c r="D64" s="366"/>
      <c r="E64" s="358"/>
      <c r="F64" s="357"/>
      <c r="G64" s="357"/>
      <c r="H64" s="357"/>
      <c r="I64" s="357"/>
      <c r="J64" s="356">
        <f t="shared" si="0"/>
        <v>0</v>
      </c>
      <c r="K64" s="366"/>
    </row>
    <row r="65" spans="1:11" ht="14.4" x14ac:dyDescent="0.3">
      <c r="A65" s="363">
        <v>64</v>
      </c>
      <c r="B65" s="365" t="s">
        <v>167</v>
      </c>
      <c r="C65" s="365" t="s">
        <v>168</v>
      </c>
      <c r="D65" s="366"/>
      <c r="E65" s="358"/>
      <c r="F65" s="357"/>
      <c r="G65" s="357"/>
      <c r="H65" s="357"/>
      <c r="I65" s="357"/>
      <c r="J65" s="356">
        <f t="shared" si="0"/>
        <v>0</v>
      </c>
      <c r="K65" s="366"/>
    </row>
    <row r="66" spans="1:11" ht="14.4" x14ac:dyDescent="0.3">
      <c r="A66" s="363">
        <v>65</v>
      </c>
      <c r="B66" s="365" t="s">
        <v>111</v>
      </c>
      <c r="C66" s="365" t="s">
        <v>114</v>
      </c>
      <c r="D66" s="366"/>
      <c r="E66" s="358"/>
      <c r="F66" s="357"/>
      <c r="G66" s="357"/>
      <c r="H66" s="357"/>
      <c r="I66" s="357"/>
      <c r="J66" s="356">
        <f t="shared" si="0"/>
        <v>0</v>
      </c>
      <c r="K66" s="366"/>
    </row>
    <row r="67" spans="1:11" ht="14.4" x14ac:dyDescent="0.3">
      <c r="A67" s="363">
        <v>66</v>
      </c>
      <c r="B67" s="365" t="s">
        <v>129</v>
      </c>
      <c r="C67" s="365" t="s">
        <v>131</v>
      </c>
      <c r="D67" s="366"/>
      <c r="E67" s="358"/>
      <c r="F67" s="357"/>
      <c r="G67" s="357"/>
      <c r="H67" s="357"/>
      <c r="I67" s="357"/>
      <c r="J67" s="356">
        <f t="shared" ref="J67:J101" si="1">SUM(E67:I67)</f>
        <v>0</v>
      </c>
      <c r="K67" s="366"/>
    </row>
    <row r="68" spans="1:11" ht="14.4" x14ac:dyDescent="0.3">
      <c r="A68" s="363">
        <v>67</v>
      </c>
      <c r="B68" s="172"/>
      <c r="C68" s="172"/>
      <c r="D68" s="366"/>
      <c r="E68" s="358"/>
      <c r="F68" s="357"/>
      <c r="G68" s="357"/>
      <c r="H68" s="357"/>
      <c r="I68" s="357"/>
      <c r="J68" s="356">
        <f t="shared" si="1"/>
        <v>0</v>
      </c>
      <c r="K68" s="366"/>
    </row>
    <row r="69" spans="1:11" ht="14.4" x14ac:dyDescent="0.3">
      <c r="A69" s="363">
        <v>68</v>
      </c>
      <c r="B69" s="172"/>
      <c r="C69" s="172"/>
      <c r="D69" s="366"/>
      <c r="E69" s="358"/>
      <c r="F69" s="357"/>
      <c r="G69" s="357"/>
      <c r="H69" s="357"/>
      <c r="I69" s="357"/>
      <c r="J69" s="356">
        <f t="shared" si="1"/>
        <v>0</v>
      </c>
      <c r="K69" s="366"/>
    </row>
    <row r="70" spans="1:11" ht="14.4" x14ac:dyDescent="0.3">
      <c r="A70" s="363">
        <v>69</v>
      </c>
      <c r="B70" s="365"/>
      <c r="C70" s="365"/>
      <c r="D70" s="366"/>
      <c r="E70" s="358"/>
      <c r="F70" s="357"/>
      <c r="G70" s="357"/>
      <c r="H70" s="357"/>
      <c r="I70" s="357"/>
      <c r="J70" s="356">
        <f t="shared" si="1"/>
        <v>0</v>
      </c>
      <c r="K70" s="366"/>
    </row>
    <row r="71" spans="1:11" ht="14.4" x14ac:dyDescent="0.3">
      <c r="A71" s="363">
        <v>70</v>
      </c>
      <c r="B71" s="172"/>
      <c r="C71" s="172"/>
      <c r="D71" s="366"/>
      <c r="E71" s="358"/>
      <c r="F71" s="357"/>
      <c r="G71" s="357"/>
      <c r="H71" s="357"/>
      <c r="I71" s="357"/>
      <c r="J71" s="356">
        <f t="shared" si="1"/>
        <v>0</v>
      </c>
      <c r="K71" s="366"/>
    </row>
    <row r="72" spans="1:11" ht="14.4" x14ac:dyDescent="0.3">
      <c r="A72" s="363">
        <v>71</v>
      </c>
      <c r="B72" s="365"/>
      <c r="C72" s="365"/>
      <c r="D72" s="366"/>
      <c r="E72" s="358"/>
      <c r="F72" s="357"/>
      <c r="G72" s="357"/>
      <c r="H72" s="357"/>
      <c r="I72" s="357"/>
      <c r="J72" s="356">
        <f t="shared" si="1"/>
        <v>0</v>
      </c>
      <c r="K72" s="366"/>
    </row>
    <row r="73" spans="1:11" ht="14.4" x14ac:dyDescent="0.3">
      <c r="A73" s="363">
        <v>72</v>
      </c>
      <c r="B73" s="365"/>
      <c r="C73" s="365"/>
      <c r="D73" s="366"/>
      <c r="E73" s="358"/>
      <c r="F73" s="357"/>
      <c r="G73" s="357"/>
      <c r="H73" s="357"/>
      <c r="I73" s="357"/>
      <c r="J73" s="356">
        <f t="shared" si="1"/>
        <v>0</v>
      </c>
      <c r="K73" s="366"/>
    </row>
    <row r="74" spans="1:11" ht="14.4" x14ac:dyDescent="0.3">
      <c r="A74" s="363">
        <v>73</v>
      </c>
      <c r="B74" s="365"/>
      <c r="C74" s="365"/>
      <c r="D74" s="366"/>
      <c r="E74" s="358"/>
      <c r="F74" s="357"/>
      <c r="G74" s="357"/>
      <c r="H74" s="357"/>
      <c r="I74" s="357"/>
      <c r="J74" s="356">
        <f t="shared" si="1"/>
        <v>0</v>
      </c>
      <c r="K74" s="366"/>
    </row>
    <row r="75" spans="1:11" ht="14.4" x14ac:dyDescent="0.3">
      <c r="A75" s="363">
        <v>74</v>
      </c>
      <c r="B75" s="172"/>
      <c r="C75" s="172"/>
      <c r="D75" s="366"/>
      <c r="E75" s="358"/>
      <c r="F75" s="357"/>
      <c r="G75" s="357"/>
      <c r="H75" s="357"/>
      <c r="I75" s="357"/>
      <c r="J75" s="356">
        <f t="shared" si="1"/>
        <v>0</v>
      </c>
      <c r="K75" s="366"/>
    </row>
    <row r="76" spans="1:11" ht="14.4" x14ac:dyDescent="0.3">
      <c r="A76" s="363">
        <v>75</v>
      </c>
      <c r="B76" s="172"/>
      <c r="C76" s="172"/>
      <c r="D76" s="366"/>
      <c r="E76" s="358"/>
      <c r="F76" s="357"/>
      <c r="G76" s="357"/>
      <c r="H76" s="357"/>
      <c r="I76" s="357"/>
      <c r="J76" s="356">
        <f t="shared" si="1"/>
        <v>0</v>
      </c>
      <c r="K76" s="366"/>
    </row>
    <row r="77" spans="1:11" ht="14.4" x14ac:dyDescent="0.3">
      <c r="A77" s="363">
        <v>76</v>
      </c>
      <c r="B77" s="365"/>
      <c r="C77" s="365"/>
      <c r="D77" s="366"/>
      <c r="E77" s="358"/>
      <c r="F77" s="357"/>
      <c r="G77" s="357"/>
      <c r="H77" s="357"/>
      <c r="I77" s="357"/>
      <c r="J77" s="356">
        <f t="shared" si="1"/>
        <v>0</v>
      </c>
      <c r="K77" s="366"/>
    </row>
    <row r="78" spans="1:11" ht="14.4" x14ac:dyDescent="0.3">
      <c r="A78" s="363">
        <v>77</v>
      </c>
      <c r="B78" s="365"/>
      <c r="C78" s="365"/>
      <c r="D78" s="366"/>
      <c r="E78" s="358"/>
      <c r="F78" s="357"/>
      <c r="G78" s="357"/>
      <c r="H78" s="357"/>
      <c r="I78" s="357"/>
      <c r="J78" s="356">
        <f t="shared" si="1"/>
        <v>0</v>
      </c>
      <c r="K78" s="366"/>
    </row>
    <row r="79" spans="1:11" ht="14.4" x14ac:dyDescent="0.3">
      <c r="A79" s="363">
        <v>78</v>
      </c>
      <c r="B79" s="365"/>
      <c r="C79" s="365"/>
      <c r="D79" s="366"/>
      <c r="E79" s="358"/>
      <c r="F79" s="357"/>
      <c r="G79" s="357"/>
      <c r="H79" s="357"/>
      <c r="I79" s="357"/>
      <c r="J79" s="356">
        <f t="shared" si="1"/>
        <v>0</v>
      </c>
      <c r="K79" s="366"/>
    </row>
    <row r="80" spans="1:11" ht="14.4" x14ac:dyDescent="0.3">
      <c r="A80" s="363">
        <v>79</v>
      </c>
      <c r="B80" s="172"/>
      <c r="C80" s="172"/>
      <c r="D80" s="366"/>
      <c r="E80" s="358"/>
      <c r="F80" s="357"/>
      <c r="G80" s="357"/>
      <c r="H80" s="357"/>
      <c r="I80" s="357"/>
      <c r="J80" s="356">
        <f t="shared" si="1"/>
        <v>0</v>
      </c>
      <c r="K80" s="366"/>
    </row>
    <row r="81" spans="1:11" ht="14.4" x14ac:dyDescent="0.3">
      <c r="A81" s="363">
        <v>80</v>
      </c>
      <c r="B81" s="172"/>
      <c r="C81" s="172"/>
      <c r="D81" s="366"/>
      <c r="E81" s="358"/>
      <c r="F81" s="357"/>
      <c r="G81" s="357"/>
      <c r="H81" s="357"/>
      <c r="I81" s="357"/>
      <c r="J81" s="356">
        <f t="shared" si="1"/>
        <v>0</v>
      </c>
      <c r="K81" s="366"/>
    </row>
    <row r="82" spans="1:11" ht="14.4" x14ac:dyDescent="0.3">
      <c r="A82" s="363">
        <v>81</v>
      </c>
      <c r="B82" s="365"/>
      <c r="C82" s="365"/>
      <c r="D82" s="366"/>
      <c r="E82" s="358"/>
      <c r="F82" s="357"/>
      <c r="G82" s="357"/>
      <c r="H82" s="357"/>
      <c r="I82" s="357"/>
      <c r="J82" s="356">
        <f t="shared" si="1"/>
        <v>0</v>
      </c>
      <c r="K82" s="366"/>
    </row>
    <row r="83" spans="1:11" ht="14.4" x14ac:dyDescent="0.3">
      <c r="A83" s="363">
        <v>82</v>
      </c>
      <c r="B83" s="365"/>
      <c r="C83" s="365"/>
      <c r="D83" s="366"/>
      <c r="E83" s="358"/>
      <c r="F83" s="357"/>
      <c r="G83" s="357"/>
      <c r="H83" s="357"/>
      <c r="I83" s="357"/>
      <c r="J83" s="356">
        <f t="shared" si="1"/>
        <v>0</v>
      </c>
      <c r="K83" s="366"/>
    </row>
    <row r="84" spans="1:11" ht="14.4" x14ac:dyDescent="0.3">
      <c r="A84" s="363">
        <v>83</v>
      </c>
      <c r="B84" s="365"/>
      <c r="C84" s="365"/>
      <c r="D84" s="366"/>
      <c r="E84" s="358"/>
      <c r="F84" s="357"/>
      <c r="G84" s="357"/>
      <c r="H84" s="357"/>
      <c r="I84" s="357"/>
      <c r="J84" s="356">
        <f t="shared" si="1"/>
        <v>0</v>
      </c>
      <c r="K84" s="366"/>
    </row>
    <row r="85" spans="1:11" ht="14.4" x14ac:dyDescent="0.3">
      <c r="A85" s="363">
        <v>84</v>
      </c>
      <c r="B85" s="172"/>
      <c r="C85" s="172"/>
      <c r="D85" s="366"/>
      <c r="E85" s="358"/>
      <c r="F85" s="357"/>
      <c r="G85" s="357"/>
      <c r="H85" s="357"/>
      <c r="I85" s="357"/>
      <c r="J85" s="356">
        <f t="shared" si="1"/>
        <v>0</v>
      </c>
      <c r="K85" s="366"/>
    </row>
    <row r="86" spans="1:11" ht="14.4" x14ac:dyDescent="0.3">
      <c r="A86" s="363">
        <v>85</v>
      </c>
      <c r="B86" s="365"/>
      <c r="C86" s="365"/>
      <c r="D86" s="366"/>
      <c r="E86" s="358"/>
      <c r="F86" s="357"/>
      <c r="G86" s="357"/>
      <c r="H86" s="357"/>
      <c r="I86" s="357"/>
      <c r="J86" s="356">
        <f t="shared" si="1"/>
        <v>0</v>
      </c>
      <c r="K86" s="366"/>
    </row>
    <row r="87" spans="1:11" ht="14.4" x14ac:dyDescent="0.3">
      <c r="A87" s="363">
        <v>86</v>
      </c>
      <c r="B87" s="172"/>
      <c r="C87" s="172"/>
      <c r="D87" s="366"/>
      <c r="E87" s="358"/>
      <c r="F87" s="357"/>
      <c r="G87" s="357"/>
      <c r="H87" s="357"/>
      <c r="I87" s="357"/>
      <c r="J87" s="356">
        <f t="shared" si="1"/>
        <v>0</v>
      </c>
      <c r="K87" s="366"/>
    </row>
    <row r="88" spans="1:11" ht="14.4" x14ac:dyDescent="0.3">
      <c r="A88" s="363">
        <v>87</v>
      </c>
      <c r="B88" s="365"/>
      <c r="C88" s="365"/>
      <c r="D88" s="366"/>
      <c r="E88" s="358"/>
      <c r="F88" s="357"/>
      <c r="G88" s="357"/>
      <c r="H88" s="357"/>
      <c r="I88" s="357"/>
      <c r="J88" s="356">
        <f t="shared" si="1"/>
        <v>0</v>
      </c>
      <c r="K88" s="366"/>
    </row>
    <row r="89" spans="1:11" ht="14.4" x14ac:dyDescent="0.3">
      <c r="A89" s="363">
        <v>88</v>
      </c>
      <c r="B89" s="172"/>
      <c r="C89" s="172"/>
      <c r="D89" s="366"/>
      <c r="E89" s="358"/>
      <c r="F89" s="357"/>
      <c r="G89" s="357"/>
      <c r="H89" s="357"/>
      <c r="I89" s="357"/>
      <c r="J89" s="356">
        <f t="shared" si="1"/>
        <v>0</v>
      </c>
      <c r="K89" s="366"/>
    </row>
    <row r="90" spans="1:11" ht="14.4" x14ac:dyDescent="0.3">
      <c r="A90" s="363">
        <v>89</v>
      </c>
      <c r="B90" s="172"/>
      <c r="C90" s="172"/>
      <c r="D90" s="326"/>
      <c r="E90" s="327"/>
      <c r="F90" s="327"/>
      <c r="G90" s="327"/>
      <c r="H90" s="327"/>
      <c r="I90" s="327"/>
      <c r="J90" s="356">
        <f t="shared" si="1"/>
        <v>0</v>
      </c>
      <c r="K90" s="326"/>
    </row>
    <row r="91" spans="1:11" ht="14.4" x14ac:dyDescent="0.3">
      <c r="A91" s="363">
        <v>90</v>
      </c>
      <c r="B91" s="172"/>
      <c r="C91" s="172"/>
      <c r="D91" s="326"/>
      <c r="E91" s="327"/>
      <c r="F91" s="327"/>
      <c r="G91" s="327"/>
      <c r="H91" s="327"/>
      <c r="I91" s="327"/>
      <c r="J91" s="356">
        <f t="shared" si="1"/>
        <v>0</v>
      </c>
      <c r="K91" s="326"/>
    </row>
    <row r="92" spans="1:11" ht="14.4" x14ac:dyDescent="0.3">
      <c r="A92" s="363">
        <v>91</v>
      </c>
      <c r="B92" s="172"/>
      <c r="C92" s="172"/>
      <c r="D92" s="326"/>
      <c r="E92" s="327"/>
      <c r="F92" s="327"/>
      <c r="G92" s="327"/>
      <c r="H92" s="327"/>
      <c r="I92" s="327"/>
      <c r="J92" s="356">
        <f t="shared" si="1"/>
        <v>0</v>
      </c>
      <c r="K92" s="326"/>
    </row>
    <row r="93" spans="1:11" ht="14.4" x14ac:dyDescent="0.3">
      <c r="A93" s="363">
        <v>92</v>
      </c>
      <c r="B93" s="172"/>
      <c r="C93" s="172"/>
      <c r="D93" s="326"/>
      <c r="E93" s="327"/>
      <c r="F93" s="327"/>
      <c r="G93" s="327"/>
      <c r="H93" s="327"/>
      <c r="I93" s="327"/>
      <c r="J93" s="356">
        <f t="shared" si="1"/>
        <v>0</v>
      </c>
      <c r="K93" s="326"/>
    </row>
    <row r="94" spans="1:11" ht="14.4" x14ac:dyDescent="0.3">
      <c r="A94" s="363">
        <v>93</v>
      </c>
      <c r="B94" s="172"/>
      <c r="C94" s="172"/>
      <c r="D94" s="326"/>
      <c r="E94" s="327"/>
      <c r="F94" s="327"/>
      <c r="G94" s="327"/>
      <c r="H94" s="327"/>
      <c r="I94" s="327"/>
      <c r="J94" s="356">
        <f t="shared" si="1"/>
        <v>0</v>
      </c>
      <c r="K94" s="326"/>
    </row>
    <row r="95" spans="1:11" ht="14.4" x14ac:dyDescent="0.3">
      <c r="A95" s="363">
        <v>94</v>
      </c>
      <c r="B95" s="172"/>
      <c r="C95" s="172"/>
      <c r="D95" s="326"/>
      <c r="E95" s="327"/>
      <c r="F95" s="327"/>
      <c r="G95" s="327"/>
      <c r="H95" s="327"/>
      <c r="I95" s="327"/>
      <c r="J95" s="356">
        <f t="shared" si="1"/>
        <v>0</v>
      </c>
      <c r="K95" s="326"/>
    </row>
    <row r="96" spans="1:11" ht="14.4" x14ac:dyDescent="0.3">
      <c r="A96" s="363">
        <v>95</v>
      </c>
      <c r="B96" s="172"/>
      <c r="C96" s="172"/>
      <c r="D96" s="326"/>
      <c r="E96" s="327"/>
      <c r="F96" s="327"/>
      <c r="G96" s="327"/>
      <c r="H96" s="327"/>
      <c r="I96" s="327"/>
      <c r="J96" s="356">
        <f t="shared" si="1"/>
        <v>0</v>
      </c>
      <c r="K96" s="326"/>
    </row>
    <row r="97" spans="1:11" ht="14.4" x14ac:dyDescent="0.3">
      <c r="A97" s="363">
        <v>96</v>
      </c>
      <c r="B97" s="172"/>
      <c r="C97" s="172"/>
      <c r="D97" s="326"/>
      <c r="E97" s="327"/>
      <c r="F97" s="327"/>
      <c r="G97" s="327"/>
      <c r="H97" s="327"/>
      <c r="I97" s="327"/>
      <c r="J97" s="356">
        <f t="shared" si="1"/>
        <v>0</v>
      </c>
      <c r="K97" s="326"/>
    </row>
    <row r="98" spans="1:11" ht="14.4" x14ac:dyDescent="0.3">
      <c r="A98" s="363">
        <v>97</v>
      </c>
      <c r="B98" s="172"/>
      <c r="C98" s="172"/>
      <c r="D98" s="326"/>
      <c r="E98" s="327"/>
      <c r="F98" s="327"/>
      <c r="G98" s="327"/>
      <c r="H98" s="327"/>
      <c r="I98" s="327"/>
      <c r="J98" s="356">
        <f t="shared" si="1"/>
        <v>0</v>
      </c>
      <c r="K98" s="326"/>
    </row>
    <row r="99" spans="1:11" ht="14.4" x14ac:dyDescent="0.3">
      <c r="A99" s="363">
        <v>98</v>
      </c>
      <c r="B99" s="172"/>
      <c r="C99" s="172"/>
      <c r="D99" s="326"/>
      <c r="E99" s="327"/>
      <c r="F99" s="327"/>
      <c r="G99" s="327"/>
      <c r="H99" s="327"/>
      <c r="I99" s="327"/>
      <c r="J99" s="356">
        <f t="shared" si="1"/>
        <v>0</v>
      </c>
      <c r="K99" s="326"/>
    </row>
    <row r="100" spans="1:11" ht="14.4" x14ac:dyDescent="0.3">
      <c r="A100" s="363">
        <v>99</v>
      </c>
      <c r="B100" s="172"/>
      <c r="C100" s="172"/>
      <c r="D100" s="326"/>
      <c r="E100" s="327"/>
      <c r="F100" s="327"/>
      <c r="G100" s="327"/>
      <c r="H100" s="327"/>
      <c r="I100" s="327"/>
      <c r="J100" s="356">
        <f t="shared" si="1"/>
        <v>0</v>
      </c>
      <c r="K100" s="326"/>
    </row>
    <row r="101" spans="1:11" ht="15" thickBot="1" x14ac:dyDescent="0.35">
      <c r="A101" s="195">
        <v>100</v>
      </c>
      <c r="B101" s="178"/>
      <c r="C101" s="178"/>
      <c r="D101" s="330"/>
      <c r="E101" s="332"/>
      <c r="F101" s="332"/>
      <c r="G101" s="332"/>
      <c r="H101" s="332"/>
      <c r="I101" s="332"/>
      <c r="J101" s="359">
        <f t="shared" si="1"/>
        <v>0</v>
      </c>
      <c r="K101" s="330"/>
    </row>
  </sheetData>
  <sortState xmlns:xlrd2="http://schemas.microsoft.com/office/spreadsheetml/2017/richdata2" ref="A2:C67">
    <sortCondition descending="1" ref="A2:A67"/>
  </sortState>
  <printOptions gridLines="1"/>
  <pageMargins left="0.7" right="0.7" top="0.75" bottom="0.75" header="0.3" footer="0.3"/>
  <pageSetup scale="89" orientation="landscape" r:id="rId1"/>
  <rowBreaks count="1" manualBreakCount="1">
    <brk id="3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</sheetPr>
  <dimension ref="A1:K101"/>
  <sheetViews>
    <sheetView zoomScaleNormal="100" workbookViewId="0">
      <pane ySplit="1" topLeftCell="A2" activePane="bottomLeft" state="frozen"/>
      <selection pane="bottomLeft" activeCell="G11" sqref="G11"/>
    </sheetView>
  </sheetViews>
  <sheetFormatPr defaultColWidth="8.69921875" defaultRowHeight="13.8" x14ac:dyDescent="0.25"/>
  <cols>
    <col min="1" max="1" width="4.3984375" style="114" customWidth="1"/>
    <col min="2" max="2" width="25.8984375" style="12" customWidth="1"/>
    <col min="3" max="3" width="16" style="12" customWidth="1"/>
    <col min="4" max="4" width="8.69921875" style="112"/>
    <col min="5" max="5" width="9.5" style="13" customWidth="1"/>
    <col min="6" max="6" width="9.8984375" style="13" customWidth="1"/>
    <col min="7" max="7" width="9.5" style="13" customWidth="1"/>
    <col min="8" max="8" width="9.69921875" style="13" customWidth="1"/>
    <col min="9" max="9" width="10.296875" style="13" customWidth="1"/>
    <col min="10" max="10" width="9.59765625" style="37" customWidth="1"/>
    <col min="11" max="11" width="8.69921875" style="112"/>
    <col min="12" max="16384" width="8.69921875" style="12"/>
  </cols>
  <sheetData>
    <row r="1" spans="1:11" s="177" customFormat="1" ht="14.4" x14ac:dyDescent="0.3">
      <c r="A1" s="355"/>
      <c r="B1" s="355" t="s">
        <v>0</v>
      </c>
      <c r="C1" s="355" t="s">
        <v>1</v>
      </c>
      <c r="D1" s="364" t="s">
        <v>2</v>
      </c>
      <c r="E1" s="355" t="s">
        <v>3</v>
      </c>
      <c r="F1" s="355" t="s">
        <v>4</v>
      </c>
      <c r="G1" s="355" t="s">
        <v>5</v>
      </c>
      <c r="H1" s="355" t="s">
        <v>6</v>
      </c>
      <c r="I1" s="355" t="s">
        <v>7</v>
      </c>
      <c r="J1" s="368" t="s">
        <v>8</v>
      </c>
      <c r="K1" s="364" t="s">
        <v>9</v>
      </c>
    </row>
    <row r="2" spans="1:11" s="139" customFormat="1" ht="14.4" x14ac:dyDescent="0.3">
      <c r="A2" s="355">
        <v>1</v>
      </c>
      <c r="B2" s="369"/>
      <c r="C2" s="369"/>
      <c r="D2" s="366"/>
      <c r="E2" s="358"/>
      <c r="F2" s="357"/>
      <c r="G2" s="357"/>
      <c r="H2" s="357"/>
      <c r="I2" s="357"/>
      <c r="J2" s="356">
        <f>SUM(E2:I2)</f>
        <v>0</v>
      </c>
      <c r="K2" s="366"/>
    </row>
    <row r="3" spans="1:11" s="138" customFormat="1" ht="14.4" x14ac:dyDescent="0.3">
      <c r="A3" s="355">
        <v>2</v>
      </c>
      <c r="B3" s="369"/>
      <c r="C3" s="369"/>
      <c r="D3" s="366"/>
      <c r="E3" s="358"/>
      <c r="F3" s="357"/>
      <c r="G3" s="357"/>
      <c r="H3" s="357"/>
      <c r="I3" s="357"/>
      <c r="J3" s="356">
        <f t="shared" ref="J3:J66" si="0">SUM(E3:I3)</f>
        <v>0</v>
      </c>
      <c r="K3" s="366"/>
    </row>
    <row r="4" spans="1:11" s="139" customFormat="1" ht="14.4" x14ac:dyDescent="0.3">
      <c r="A4" s="355">
        <v>3</v>
      </c>
      <c r="B4" s="370"/>
      <c r="C4" s="370"/>
      <c r="D4" s="366"/>
      <c r="E4" s="358"/>
      <c r="F4" s="357"/>
      <c r="G4" s="357"/>
      <c r="H4" s="357"/>
      <c r="I4" s="357"/>
      <c r="J4" s="356">
        <f t="shared" si="0"/>
        <v>0</v>
      </c>
      <c r="K4" s="366"/>
    </row>
    <row r="5" spans="1:11" s="138" customFormat="1" ht="14.4" x14ac:dyDescent="0.3">
      <c r="A5" s="355">
        <v>4</v>
      </c>
      <c r="B5" s="369"/>
      <c r="C5" s="369"/>
      <c r="D5" s="366"/>
      <c r="E5" s="358"/>
      <c r="F5" s="357"/>
      <c r="G5" s="357"/>
      <c r="H5" s="357"/>
      <c r="I5" s="357"/>
      <c r="J5" s="356">
        <f t="shared" si="0"/>
        <v>0</v>
      </c>
      <c r="K5" s="366"/>
    </row>
    <row r="6" spans="1:11" s="139" customFormat="1" ht="14.4" x14ac:dyDescent="0.3">
      <c r="A6" s="355">
        <v>5</v>
      </c>
      <c r="B6" s="369"/>
      <c r="C6" s="369"/>
      <c r="D6" s="366"/>
      <c r="E6" s="358"/>
      <c r="F6" s="357"/>
      <c r="G6" s="357"/>
      <c r="H6" s="357"/>
      <c r="I6" s="357"/>
      <c r="J6" s="356">
        <f t="shared" si="0"/>
        <v>0</v>
      </c>
      <c r="K6" s="366"/>
    </row>
    <row r="7" spans="1:11" s="138" customFormat="1" ht="14.4" x14ac:dyDescent="0.3">
      <c r="A7" s="355">
        <v>6</v>
      </c>
      <c r="B7" s="369"/>
      <c r="C7" s="369"/>
      <c r="D7" s="366"/>
      <c r="E7" s="358"/>
      <c r="F7" s="357"/>
      <c r="G7" s="357"/>
      <c r="H7" s="357"/>
      <c r="I7" s="357"/>
      <c r="J7" s="356">
        <f t="shared" si="0"/>
        <v>0</v>
      </c>
      <c r="K7" s="366"/>
    </row>
    <row r="8" spans="1:11" s="139" customFormat="1" ht="14.4" x14ac:dyDescent="0.3">
      <c r="A8" s="355">
        <v>7</v>
      </c>
      <c r="B8" s="369"/>
      <c r="C8" s="369"/>
      <c r="D8" s="366"/>
      <c r="E8" s="358"/>
      <c r="F8" s="357"/>
      <c r="G8" s="357"/>
      <c r="H8" s="357"/>
      <c r="I8" s="357"/>
      <c r="J8" s="356">
        <f t="shared" si="0"/>
        <v>0</v>
      </c>
      <c r="K8" s="366"/>
    </row>
    <row r="9" spans="1:11" s="138" customFormat="1" ht="14.4" x14ac:dyDescent="0.3">
      <c r="A9" s="355">
        <v>8</v>
      </c>
      <c r="B9" s="369"/>
      <c r="C9" s="369"/>
      <c r="D9" s="366"/>
      <c r="E9" s="358"/>
      <c r="F9" s="357"/>
      <c r="G9" s="357"/>
      <c r="H9" s="357"/>
      <c r="I9" s="357"/>
      <c r="J9" s="356">
        <f t="shared" si="0"/>
        <v>0</v>
      </c>
      <c r="K9" s="366"/>
    </row>
    <row r="10" spans="1:11" s="139" customFormat="1" ht="14.4" x14ac:dyDescent="0.3">
      <c r="A10" s="355">
        <v>9</v>
      </c>
      <c r="B10" s="369"/>
      <c r="C10" s="369"/>
      <c r="D10" s="366"/>
      <c r="E10" s="358"/>
      <c r="F10" s="357"/>
      <c r="G10" s="357"/>
      <c r="H10" s="357"/>
      <c r="I10" s="357"/>
      <c r="J10" s="356">
        <f t="shared" si="0"/>
        <v>0</v>
      </c>
      <c r="K10" s="366"/>
    </row>
    <row r="11" spans="1:11" s="138" customFormat="1" ht="14.4" x14ac:dyDescent="0.3">
      <c r="A11" s="355">
        <v>10</v>
      </c>
      <c r="B11" s="172"/>
      <c r="C11" s="172"/>
      <c r="D11" s="366"/>
      <c r="E11" s="358"/>
      <c r="F11" s="357"/>
      <c r="G11" s="357"/>
      <c r="H11" s="357"/>
      <c r="I11" s="357"/>
      <c r="J11" s="356">
        <f t="shared" si="0"/>
        <v>0</v>
      </c>
      <c r="K11" s="366"/>
    </row>
    <row r="12" spans="1:11" s="139" customFormat="1" ht="14.4" x14ac:dyDescent="0.3">
      <c r="A12" s="355">
        <v>11</v>
      </c>
      <c r="B12" s="172"/>
      <c r="C12" s="172"/>
      <c r="D12" s="366"/>
      <c r="E12" s="358"/>
      <c r="F12" s="357"/>
      <c r="G12" s="357"/>
      <c r="H12" s="357"/>
      <c r="I12" s="357"/>
      <c r="J12" s="356">
        <f t="shared" si="0"/>
        <v>0</v>
      </c>
      <c r="K12" s="366"/>
    </row>
    <row r="13" spans="1:11" s="138" customFormat="1" ht="14.4" x14ac:dyDescent="0.3">
      <c r="A13" s="355">
        <v>12</v>
      </c>
      <c r="B13" s="172"/>
      <c r="C13" s="172"/>
      <c r="D13" s="366"/>
      <c r="E13" s="358"/>
      <c r="F13" s="357"/>
      <c r="G13" s="357"/>
      <c r="H13" s="357"/>
      <c r="I13" s="357"/>
      <c r="J13" s="356">
        <f t="shared" si="0"/>
        <v>0</v>
      </c>
      <c r="K13" s="366"/>
    </row>
    <row r="14" spans="1:11" s="139" customFormat="1" ht="14.4" x14ac:dyDescent="0.3">
      <c r="A14" s="355">
        <v>13</v>
      </c>
      <c r="B14" s="172"/>
      <c r="C14" s="172"/>
      <c r="D14" s="366"/>
      <c r="E14" s="358"/>
      <c r="F14" s="357"/>
      <c r="G14" s="357"/>
      <c r="H14" s="357"/>
      <c r="I14" s="357"/>
      <c r="J14" s="356">
        <f t="shared" si="0"/>
        <v>0</v>
      </c>
      <c r="K14" s="366"/>
    </row>
    <row r="15" spans="1:11" s="138" customFormat="1" ht="14.4" x14ac:dyDescent="0.3">
      <c r="A15" s="355">
        <v>14</v>
      </c>
      <c r="B15" s="365"/>
      <c r="C15" s="365"/>
      <c r="D15" s="366"/>
      <c r="E15" s="358"/>
      <c r="F15" s="357"/>
      <c r="G15" s="357"/>
      <c r="H15" s="357"/>
      <c r="I15" s="357"/>
      <c r="J15" s="356">
        <f t="shared" si="0"/>
        <v>0</v>
      </c>
      <c r="K15" s="366"/>
    </row>
    <row r="16" spans="1:11" s="139" customFormat="1" ht="14.4" x14ac:dyDescent="0.3">
      <c r="A16" s="355">
        <v>15</v>
      </c>
      <c r="B16" s="172"/>
      <c r="C16" s="172"/>
      <c r="D16" s="366"/>
      <c r="E16" s="358"/>
      <c r="F16" s="357"/>
      <c r="G16" s="357"/>
      <c r="H16" s="357"/>
      <c r="I16" s="357"/>
      <c r="J16" s="356">
        <f t="shared" si="0"/>
        <v>0</v>
      </c>
      <c r="K16" s="366"/>
    </row>
    <row r="17" spans="1:11" ht="14.4" x14ac:dyDescent="0.3">
      <c r="A17" s="355">
        <v>16</v>
      </c>
      <c r="B17" s="172"/>
      <c r="C17" s="172"/>
      <c r="D17" s="366"/>
      <c r="E17" s="358"/>
      <c r="F17" s="357"/>
      <c r="G17" s="357"/>
      <c r="H17" s="357"/>
      <c r="I17" s="357"/>
      <c r="J17" s="356">
        <f t="shared" si="0"/>
        <v>0</v>
      </c>
      <c r="K17" s="366"/>
    </row>
    <row r="18" spans="1:11" s="139" customFormat="1" ht="14.4" x14ac:dyDescent="0.3">
      <c r="A18" s="355">
        <v>17</v>
      </c>
      <c r="B18" s="365"/>
      <c r="C18" s="365"/>
      <c r="D18" s="366"/>
      <c r="E18" s="358"/>
      <c r="F18" s="357"/>
      <c r="G18" s="357"/>
      <c r="H18" s="357"/>
      <c r="I18" s="357"/>
      <c r="J18" s="356">
        <f t="shared" si="0"/>
        <v>0</v>
      </c>
      <c r="K18" s="366"/>
    </row>
    <row r="19" spans="1:11" ht="14.4" x14ac:dyDescent="0.3">
      <c r="A19" s="355">
        <v>18</v>
      </c>
      <c r="B19" s="365"/>
      <c r="C19" s="365"/>
      <c r="D19" s="366"/>
      <c r="E19" s="358"/>
      <c r="F19" s="357"/>
      <c r="G19" s="357"/>
      <c r="H19" s="357"/>
      <c r="I19" s="357"/>
      <c r="J19" s="356">
        <f t="shared" si="0"/>
        <v>0</v>
      </c>
      <c r="K19" s="366"/>
    </row>
    <row r="20" spans="1:11" s="139" customFormat="1" ht="14.4" x14ac:dyDescent="0.3">
      <c r="A20" s="355">
        <v>19</v>
      </c>
      <c r="B20" s="367"/>
      <c r="C20" s="367"/>
      <c r="D20" s="366"/>
      <c r="E20" s="358"/>
      <c r="F20" s="357"/>
      <c r="G20" s="357"/>
      <c r="H20" s="357"/>
      <c r="I20" s="357"/>
      <c r="J20" s="356">
        <f t="shared" si="0"/>
        <v>0</v>
      </c>
      <c r="K20" s="366"/>
    </row>
    <row r="21" spans="1:11" ht="14.4" x14ac:dyDescent="0.3">
      <c r="A21" s="355">
        <v>20</v>
      </c>
      <c r="B21" s="172"/>
      <c r="C21" s="172"/>
      <c r="D21" s="366"/>
      <c r="E21" s="358"/>
      <c r="F21" s="357"/>
      <c r="G21" s="357"/>
      <c r="H21" s="357"/>
      <c r="I21" s="357"/>
      <c r="J21" s="356">
        <f t="shared" si="0"/>
        <v>0</v>
      </c>
      <c r="K21" s="366"/>
    </row>
    <row r="22" spans="1:11" s="139" customFormat="1" ht="14.4" x14ac:dyDescent="0.3">
      <c r="A22" s="355">
        <v>21</v>
      </c>
      <c r="B22" s="172"/>
      <c r="C22" s="172"/>
      <c r="D22" s="366"/>
      <c r="E22" s="358"/>
      <c r="F22" s="357"/>
      <c r="G22" s="357"/>
      <c r="H22" s="357"/>
      <c r="I22" s="357"/>
      <c r="J22" s="356">
        <f t="shared" si="0"/>
        <v>0</v>
      </c>
      <c r="K22" s="366"/>
    </row>
    <row r="23" spans="1:11" ht="14.4" x14ac:dyDescent="0.3">
      <c r="A23" s="355">
        <v>22</v>
      </c>
      <c r="B23" s="172"/>
      <c r="C23" s="172"/>
      <c r="D23" s="366"/>
      <c r="E23" s="358"/>
      <c r="F23" s="357"/>
      <c r="G23" s="357"/>
      <c r="H23" s="357"/>
      <c r="I23" s="357"/>
      <c r="J23" s="356">
        <f t="shared" si="0"/>
        <v>0</v>
      </c>
      <c r="K23" s="366"/>
    </row>
    <row r="24" spans="1:11" s="139" customFormat="1" ht="14.4" x14ac:dyDescent="0.3">
      <c r="A24" s="355">
        <v>23</v>
      </c>
      <c r="B24" s="172"/>
      <c r="C24" s="172"/>
      <c r="D24" s="366"/>
      <c r="E24" s="358"/>
      <c r="F24" s="357"/>
      <c r="G24" s="357"/>
      <c r="H24" s="357"/>
      <c r="I24" s="357"/>
      <c r="J24" s="356">
        <f t="shared" si="0"/>
        <v>0</v>
      </c>
      <c r="K24" s="366"/>
    </row>
    <row r="25" spans="1:11" s="139" customFormat="1" ht="14.4" x14ac:dyDescent="0.3">
      <c r="A25" s="355">
        <v>24</v>
      </c>
      <c r="B25" s="172"/>
      <c r="C25" s="172"/>
      <c r="D25" s="366"/>
      <c r="E25" s="358"/>
      <c r="F25" s="357"/>
      <c r="G25" s="357"/>
      <c r="H25" s="357"/>
      <c r="I25" s="357"/>
      <c r="J25" s="356">
        <f t="shared" si="0"/>
        <v>0</v>
      </c>
      <c r="K25" s="366"/>
    </row>
    <row r="26" spans="1:11" s="138" customFormat="1" ht="14.4" x14ac:dyDescent="0.3">
      <c r="A26" s="355">
        <v>25</v>
      </c>
      <c r="B26" s="365"/>
      <c r="C26" s="365"/>
      <c r="D26" s="366"/>
      <c r="E26" s="358"/>
      <c r="F26" s="357"/>
      <c r="G26" s="357"/>
      <c r="H26" s="357"/>
      <c r="I26" s="357"/>
      <c r="J26" s="356">
        <f t="shared" si="0"/>
        <v>0</v>
      </c>
      <c r="K26" s="366"/>
    </row>
    <row r="27" spans="1:11" s="139" customFormat="1" ht="14.4" x14ac:dyDescent="0.3">
      <c r="A27" s="355">
        <v>26</v>
      </c>
      <c r="B27" s="172"/>
      <c r="C27" s="172"/>
      <c r="D27" s="366"/>
      <c r="E27" s="358"/>
      <c r="F27" s="357"/>
      <c r="G27" s="357"/>
      <c r="H27" s="357"/>
      <c r="I27" s="357"/>
      <c r="J27" s="356">
        <f t="shared" si="0"/>
        <v>0</v>
      </c>
      <c r="K27" s="366"/>
    </row>
    <row r="28" spans="1:11" s="138" customFormat="1" ht="14.4" x14ac:dyDescent="0.3">
      <c r="A28" s="355">
        <v>27</v>
      </c>
      <c r="B28" s="172"/>
      <c r="C28" s="172"/>
      <c r="D28" s="366"/>
      <c r="E28" s="358"/>
      <c r="F28" s="357"/>
      <c r="G28" s="357"/>
      <c r="H28" s="357"/>
      <c r="I28" s="357"/>
      <c r="J28" s="356">
        <f t="shared" si="0"/>
        <v>0</v>
      </c>
      <c r="K28" s="366"/>
    </row>
    <row r="29" spans="1:11" s="139" customFormat="1" ht="14.4" x14ac:dyDescent="0.3">
      <c r="A29" s="355">
        <v>28</v>
      </c>
      <c r="B29" s="365"/>
      <c r="C29" s="365"/>
      <c r="D29" s="366"/>
      <c r="E29" s="358"/>
      <c r="F29" s="357"/>
      <c r="G29" s="357"/>
      <c r="H29" s="357"/>
      <c r="I29" s="357"/>
      <c r="J29" s="356">
        <f t="shared" si="0"/>
        <v>0</v>
      </c>
      <c r="K29" s="366"/>
    </row>
    <row r="30" spans="1:11" ht="14.4" x14ac:dyDescent="0.3">
      <c r="A30" s="355">
        <v>29</v>
      </c>
      <c r="B30" s="365"/>
      <c r="C30" s="365"/>
      <c r="D30" s="366"/>
      <c r="E30" s="358"/>
      <c r="F30" s="357"/>
      <c r="G30" s="357"/>
      <c r="H30" s="357"/>
      <c r="I30" s="357"/>
      <c r="J30" s="356">
        <f t="shared" si="0"/>
        <v>0</v>
      </c>
      <c r="K30" s="366"/>
    </row>
    <row r="31" spans="1:11" s="139" customFormat="1" ht="14.4" x14ac:dyDescent="0.3">
      <c r="A31" s="355">
        <v>30</v>
      </c>
      <c r="B31" s="365"/>
      <c r="C31" s="365"/>
      <c r="D31" s="366"/>
      <c r="E31" s="358"/>
      <c r="F31" s="357"/>
      <c r="G31" s="357"/>
      <c r="H31" s="357"/>
      <c r="I31" s="357"/>
      <c r="J31" s="356">
        <f t="shared" si="0"/>
        <v>0</v>
      </c>
      <c r="K31" s="366"/>
    </row>
    <row r="32" spans="1:11" ht="14.4" x14ac:dyDescent="0.3">
      <c r="A32" s="355">
        <v>31</v>
      </c>
      <c r="B32" s="365"/>
      <c r="C32" s="365"/>
      <c r="D32" s="366"/>
      <c r="E32" s="358"/>
      <c r="F32" s="357"/>
      <c r="G32" s="357"/>
      <c r="H32" s="357"/>
      <c r="I32" s="357"/>
      <c r="J32" s="356">
        <f t="shared" si="0"/>
        <v>0</v>
      </c>
      <c r="K32" s="366"/>
    </row>
    <row r="33" spans="1:11" s="139" customFormat="1" ht="14.4" x14ac:dyDescent="0.3">
      <c r="A33" s="355">
        <v>32</v>
      </c>
      <c r="B33" s="172"/>
      <c r="C33" s="172"/>
      <c r="D33" s="366"/>
      <c r="E33" s="358"/>
      <c r="F33" s="357"/>
      <c r="G33" s="357"/>
      <c r="H33" s="357"/>
      <c r="I33" s="357"/>
      <c r="J33" s="356">
        <f t="shared" si="0"/>
        <v>0</v>
      </c>
      <c r="K33" s="366"/>
    </row>
    <row r="34" spans="1:11" ht="14.4" x14ac:dyDescent="0.3">
      <c r="A34" s="355">
        <v>33</v>
      </c>
      <c r="B34" s="172"/>
      <c r="C34" s="172"/>
      <c r="D34" s="366"/>
      <c r="E34" s="358"/>
      <c r="F34" s="357"/>
      <c r="G34" s="357"/>
      <c r="H34" s="357"/>
      <c r="I34" s="357"/>
      <c r="J34" s="356">
        <f t="shared" si="0"/>
        <v>0</v>
      </c>
      <c r="K34" s="366"/>
    </row>
    <row r="35" spans="1:11" s="139" customFormat="1" ht="14.4" x14ac:dyDescent="0.3">
      <c r="A35" s="355">
        <v>34</v>
      </c>
      <c r="B35" s="365"/>
      <c r="C35" s="365"/>
      <c r="D35" s="366"/>
      <c r="E35" s="358"/>
      <c r="F35" s="357"/>
      <c r="G35" s="357"/>
      <c r="H35" s="357"/>
      <c r="I35" s="357"/>
      <c r="J35" s="356">
        <f t="shared" si="0"/>
        <v>0</v>
      </c>
      <c r="K35" s="366"/>
    </row>
    <row r="36" spans="1:11" ht="14.4" x14ac:dyDescent="0.3">
      <c r="A36" s="355">
        <v>35</v>
      </c>
      <c r="B36" s="365"/>
      <c r="C36" s="365"/>
      <c r="D36" s="366"/>
      <c r="E36" s="358"/>
      <c r="F36" s="357"/>
      <c r="G36" s="357"/>
      <c r="H36" s="357"/>
      <c r="I36" s="357"/>
      <c r="J36" s="356">
        <f t="shared" si="0"/>
        <v>0</v>
      </c>
      <c r="K36" s="366"/>
    </row>
    <row r="37" spans="1:11" s="139" customFormat="1" ht="14.4" x14ac:dyDescent="0.3">
      <c r="A37" s="355">
        <v>36</v>
      </c>
      <c r="B37" s="365"/>
      <c r="C37" s="365"/>
      <c r="D37" s="366"/>
      <c r="E37" s="358"/>
      <c r="F37" s="357"/>
      <c r="G37" s="357"/>
      <c r="H37" s="357"/>
      <c r="I37" s="357"/>
      <c r="J37" s="356">
        <f t="shared" si="0"/>
        <v>0</v>
      </c>
      <c r="K37" s="366"/>
    </row>
    <row r="38" spans="1:11" ht="14.4" x14ac:dyDescent="0.3">
      <c r="A38" s="355">
        <v>37</v>
      </c>
      <c r="B38" s="365"/>
      <c r="C38" s="365"/>
      <c r="D38" s="366"/>
      <c r="E38" s="358"/>
      <c r="F38" s="357"/>
      <c r="G38" s="357"/>
      <c r="H38" s="357"/>
      <c r="I38" s="357"/>
      <c r="J38" s="356">
        <f t="shared" si="0"/>
        <v>0</v>
      </c>
      <c r="K38" s="366"/>
    </row>
    <row r="39" spans="1:11" ht="14.4" x14ac:dyDescent="0.3">
      <c r="A39" s="355">
        <v>38</v>
      </c>
      <c r="B39" s="172"/>
      <c r="C39" s="172"/>
      <c r="D39" s="366"/>
      <c r="E39" s="358"/>
      <c r="F39" s="357"/>
      <c r="G39" s="357"/>
      <c r="H39" s="357"/>
      <c r="I39" s="357"/>
      <c r="J39" s="356">
        <f t="shared" si="0"/>
        <v>0</v>
      </c>
      <c r="K39" s="366"/>
    </row>
    <row r="40" spans="1:11" ht="14.4" x14ac:dyDescent="0.3">
      <c r="A40" s="355">
        <v>39</v>
      </c>
      <c r="B40" s="365"/>
      <c r="C40" s="365"/>
      <c r="D40" s="366"/>
      <c r="E40" s="358"/>
      <c r="F40" s="357"/>
      <c r="G40" s="357"/>
      <c r="H40" s="357"/>
      <c r="I40" s="357"/>
      <c r="J40" s="356">
        <f t="shared" si="0"/>
        <v>0</v>
      </c>
      <c r="K40" s="366"/>
    </row>
    <row r="41" spans="1:11" ht="14.4" x14ac:dyDescent="0.3">
      <c r="A41" s="355">
        <v>40</v>
      </c>
      <c r="B41" s="172"/>
      <c r="C41" s="172"/>
      <c r="D41" s="366"/>
      <c r="E41" s="358"/>
      <c r="F41" s="357"/>
      <c r="G41" s="357"/>
      <c r="H41" s="357"/>
      <c r="I41" s="357"/>
      <c r="J41" s="356">
        <f t="shared" si="0"/>
        <v>0</v>
      </c>
      <c r="K41" s="366"/>
    </row>
    <row r="42" spans="1:11" ht="14.4" x14ac:dyDescent="0.3">
      <c r="A42" s="355">
        <v>41</v>
      </c>
      <c r="B42" s="172"/>
      <c r="C42" s="172"/>
      <c r="D42" s="366"/>
      <c r="E42" s="358"/>
      <c r="F42" s="357"/>
      <c r="G42" s="357"/>
      <c r="H42" s="357"/>
      <c r="I42" s="357"/>
      <c r="J42" s="356">
        <f t="shared" si="0"/>
        <v>0</v>
      </c>
      <c r="K42" s="366"/>
    </row>
    <row r="43" spans="1:11" ht="14.4" x14ac:dyDescent="0.3">
      <c r="A43" s="355">
        <v>42</v>
      </c>
      <c r="B43" s="172"/>
      <c r="C43" s="172"/>
      <c r="D43" s="366"/>
      <c r="E43" s="358"/>
      <c r="F43" s="357"/>
      <c r="G43" s="357"/>
      <c r="H43" s="357"/>
      <c r="I43" s="357"/>
      <c r="J43" s="356">
        <f t="shared" si="0"/>
        <v>0</v>
      </c>
      <c r="K43" s="366"/>
    </row>
    <row r="44" spans="1:11" ht="14.4" x14ac:dyDescent="0.3">
      <c r="A44" s="355">
        <v>43</v>
      </c>
      <c r="B44" s="172"/>
      <c r="C44" s="172"/>
      <c r="D44" s="366"/>
      <c r="E44" s="358"/>
      <c r="F44" s="357"/>
      <c r="G44" s="357"/>
      <c r="H44" s="357"/>
      <c r="I44" s="357"/>
      <c r="J44" s="356">
        <f t="shared" si="0"/>
        <v>0</v>
      </c>
      <c r="K44" s="366"/>
    </row>
    <row r="45" spans="1:11" ht="14.4" x14ac:dyDescent="0.3">
      <c r="A45" s="355">
        <v>44</v>
      </c>
      <c r="B45" s="172"/>
      <c r="C45" s="172"/>
      <c r="D45" s="366"/>
      <c r="E45" s="358"/>
      <c r="F45" s="357"/>
      <c r="G45" s="357"/>
      <c r="H45" s="357"/>
      <c r="I45" s="357"/>
      <c r="J45" s="356">
        <f t="shared" si="0"/>
        <v>0</v>
      </c>
      <c r="K45" s="366"/>
    </row>
    <row r="46" spans="1:11" ht="14.4" x14ac:dyDescent="0.3">
      <c r="A46" s="355">
        <v>45</v>
      </c>
      <c r="B46" s="365"/>
      <c r="C46" s="365"/>
      <c r="D46" s="366"/>
      <c r="E46" s="358"/>
      <c r="F46" s="357"/>
      <c r="G46" s="357"/>
      <c r="H46" s="357"/>
      <c r="I46" s="357"/>
      <c r="J46" s="356">
        <f t="shared" si="0"/>
        <v>0</v>
      </c>
      <c r="K46" s="366"/>
    </row>
    <row r="47" spans="1:11" ht="14.4" x14ac:dyDescent="0.3">
      <c r="A47" s="355">
        <v>46</v>
      </c>
      <c r="B47" s="365"/>
      <c r="C47" s="365"/>
      <c r="D47" s="366"/>
      <c r="E47" s="358"/>
      <c r="F47" s="357"/>
      <c r="G47" s="357"/>
      <c r="H47" s="357"/>
      <c r="I47" s="357"/>
      <c r="J47" s="356">
        <f t="shared" si="0"/>
        <v>0</v>
      </c>
      <c r="K47" s="366"/>
    </row>
    <row r="48" spans="1:11" ht="14.4" x14ac:dyDescent="0.3">
      <c r="A48" s="355">
        <v>47</v>
      </c>
      <c r="B48" s="365"/>
      <c r="C48" s="365"/>
      <c r="D48" s="366"/>
      <c r="E48" s="358"/>
      <c r="F48" s="357"/>
      <c r="G48" s="357"/>
      <c r="H48" s="357"/>
      <c r="I48" s="357"/>
      <c r="J48" s="356">
        <f t="shared" si="0"/>
        <v>0</v>
      </c>
      <c r="K48" s="366"/>
    </row>
    <row r="49" spans="1:11" ht="14.4" x14ac:dyDescent="0.3">
      <c r="A49" s="355">
        <v>48</v>
      </c>
      <c r="B49" s="172"/>
      <c r="C49" s="172"/>
      <c r="D49" s="366"/>
      <c r="E49" s="358"/>
      <c r="F49" s="357"/>
      <c r="G49" s="357"/>
      <c r="H49" s="357"/>
      <c r="I49" s="357"/>
      <c r="J49" s="356">
        <f t="shared" si="0"/>
        <v>0</v>
      </c>
      <c r="K49" s="366"/>
    </row>
    <row r="50" spans="1:11" ht="14.4" x14ac:dyDescent="0.3">
      <c r="A50" s="355">
        <v>49</v>
      </c>
      <c r="B50" s="365"/>
      <c r="C50" s="365"/>
      <c r="D50" s="366"/>
      <c r="E50" s="358"/>
      <c r="F50" s="357"/>
      <c r="G50" s="357"/>
      <c r="H50" s="357"/>
      <c r="I50" s="357"/>
      <c r="J50" s="356">
        <f t="shared" si="0"/>
        <v>0</v>
      </c>
      <c r="K50" s="366"/>
    </row>
    <row r="51" spans="1:11" ht="14.4" x14ac:dyDescent="0.3">
      <c r="A51" s="355">
        <v>50</v>
      </c>
      <c r="B51" s="172"/>
      <c r="C51" s="172"/>
      <c r="D51" s="366"/>
      <c r="E51" s="358"/>
      <c r="F51" s="357"/>
      <c r="G51" s="357"/>
      <c r="H51" s="357"/>
      <c r="I51" s="357"/>
      <c r="J51" s="356">
        <f t="shared" si="0"/>
        <v>0</v>
      </c>
      <c r="K51" s="366"/>
    </row>
    <row r="52" spans="1:11" ht="14.4" x14ac:dyDescent="0.3">
      <c r="A52" s="355">
        <v>51</v>
      </c>
      <c r="B52" s="365"/>
      <c r="C52" s="365"/>
      <c r="D52" s="366"/>
      <c r="E52" s="358"/>
      <c r="F52" s="357"/>
      <c r="G52" s="357"/>
      <c r="H52" s="357"/>
      <c r="I52" s="357"/>
      <c r="J52" s="356">
        <f t="shared" si="0"/>
        <v>0</v>
      </c>
      <c r="K52" s="366"/>
    </row>
    <row r="53" spans="1:11" ht="14.4" x14ac:dyDescent="0.3">
      <c r="A53" s="355">
        <v>52</v>
      </c>
      <c r="B53" s="172"/>
      <c r="C53" s="172"/>
      <c r="D53" s="366"/>
      <c r="E53" s="358"/>
      <c r="F53" s="357"/>
      <c r="G53" s="357"/>
      <c r="H53" s="357"/>
      <c r="I53" s="357"/>
      <c r="J53" s="356">
        <f t="shared" si="0"/>
        <v>0</v>
      </c>
      <c r="K53" s="366"/>
    </row>
    <row r="54" spans="1:11" ht="14.4" x14ac:dyDescent="0.3">
      <c r="A54" s="355">
        <v>53</v>
      </c>
      <c r="B54" s="172"/>
      <c r="C54" s="172"/>
      <c r="D54" s="366"/>
      <c r="E54" s="358"/>
      <c r="F54" s="357"/>
      <c r="G54" s="357"/>
      <c r="H54" s="357"/>
      <c r="I54" s="357"/>
      <c r="J54" s="356">
        <f t="shared" si="0"/>
        <v>0</v>
      </c>
      <c r="K54" s="366"/>
    </row>
    <row r="55" spans="1:11" ht="14.4" x14ac:dyDescent="0.3">
      <c r="A55" s="355">
        <v>54</v>
      </c>
      <c r="B55" s="365"/>
      <c r="C55" s="365"/>
      <c r="D55" s="366"/>
      <c r="E55" s="358"/>
      <c r="F55" s="357"/>
      <c r="G55" s="357"/>
      <c r="H55" s="357"/>
      <c r="I55" s="357"/>
      <c r="J55" s="356">
        <f t="shared" si="0"/>
        <v>0</v>
      </c>
      <c r="K55" s="366"/>
    </row>
    <row r="56" spans="1:11" ht="14.4" x14ac:dyDescent="0.3">
      <c r="A56" s="355">
        <v>55</v>
      </c>
      <c r="B56" s="365"/>
      <c r="C56" s="365"/>
      <c r="D56" s="366"/>
      <c r="E56" s="358"/>
      <c r="F56" s="357"/>
      <c r="G56" s="357"/>
      <c r="H56" s="357"/>
      <c r="I56" s="357"/>
      <c r="J56" s="356">
        <f t="shared" si="0"/>
        <v>0</v>
      </c>
      <c r="K56" s="366"/>
    </row>
    <row r="57" spans="1:11" ht="14.4" x14ac:dyDescent="0.3">
      <c r="A57" s="355">
        <v>56</v>
      </c>
      <c r="B57" s="172"/>
      <c r="C57" s="172"/>
      <c r="D57" s="366"/>
      <c r="E57" s="358"/>
      <c r="F57" s="357"/>
      <c r="G57" s="357"/>
      <c r="H57" s="357"/>
      <c r="I57" s="357"/>
      <c r="J57" s="356">
        <f t="shared" si="0"/>
        <v>0</v>
      </c>
      <c r="K57" s="366"/>
    </row>
    <row r="58" spans="1:11" ht="14.4" x14ac:dyDescent="0.3">
      <c r="A58" s="355">
        <v>57</v>
      </c>
      <c r="B58" s="365"/>
      <c r="C58" s="365"/>
      <c r="D58" s="366"/>
      <c r="E58" s="358"/>
      <c r="F58" s="357"/>
      <c r="G58" s="357"/>
      <c r="H58" s="357"/>
      <c r="I58" s="357"/>
      <c r="J58" s="356">
        <f t="shared" si="0"/>
        <v>0</v>
      </c>
      <c r="K58" s="366"/>
    </row>
    <row r="59" spans="1:11" ht="14.4" x14ac:dyDescent="0.3">
      <c r="A59" s="355">
        <v>58</v>
      </c>
      <c r="B59" s="365"/>
      <c r="C59" s="365"/>
      <c r="D59" s="366"/>
      <c r="E59" s="358"/>
      <c r="F59" s="357"/>
      <c r="G59" s="357"/>
      <c r="H59" s="357"/>
      <c r="I59" s="357"/>
      <c r="J59" s="356">
        <f t="shared" si="0"/>
        <v>0</v>
      </c>
      <c r="K59" s="366"/>
    </row>
    <row r="60" spans="1:11" ht="14.4" x14ac:dyDescent="0.3">
      <c r="A60" s="355">
        <v>59</v>
      </c>
      <c r="B60" s="367"/>
      <c r="C60" s="367"/>
      <c r="D60" s="366"/>
      <c r="E60" s="358"/>
      <c r="F60" s="357"/>
      <c r="G60" s="357"/>
      <c r="H60" s="357"/>
      <c r="I60" s="357"/>
      <c r="J60" s="356">
        <f t="shared" si="0"/>
        <v>0</v>
      </c>
      <c r="K60" s="366"/>
    </row>
    <row r="61" spans="1:11" ht="14.4" x14ac:dyDescent="0.3">
      <c r="A61" s="355">
        <v>60</v>
      </c>
      <c r="B61" s="172"/>
      <c r="C61" s="172"/>
      <c r="D61" s="366"/>
      <c r="E61" s="358"/>
      <c r="F61" s="357"/>
      <c r="G61" s="357"/>
      <c r="H61" s="357"/>
      <c r="I61" s="357"/>
      <c r="J61" s="356">
        <f t="shared" si="0"/>
        <v>0</v>
      </c>
      <c r="K61" s="366"/>
    </row>
    <row r="62" spans="1:11" ht="14.4" x14ac:dyDescent="0.3">
      <c r="A62" s="355">
        <v>61</v>
      </c>
      <c r="B62" s="172"/>
      <c r="C62" s="172"/>
      <c r="D62" s="366"/>
      <c r="E62" s="358"/>
      <c r="F62" s="357"/>
      <c r="G62" s="357"/>
      <c r="H62" s="357"/>
      <c r="I62" s="357"/>
      <c r="J62" s="356">
        <f t="shared" si="0"/>
        <v>0</v>
      </c>
      <c r="K62" s="366"/>
    </row>
    <row r="63" spans="1:11" ht="14.4" x14ac:dyDescent="0.3">
      <c r="A63" s="355">
        <v>62</v>
      </c>
      <c r="B63" s="172"/>
      <c r="C63" s="172"/>
      <c r="D63" s="366"/>
      <c r="E63" s="358"/>
      <c r="F63" s="357"/>
      <c r="G63" s="357"/>
      <c r="H63" s="357"/>
      <c r="I63" s="357"/>
      <c r="J63" s="356">
        <f t="shared" si="0"/>
        <v>0</v>
      </c>
      <c r="K63" s="366"/>
    </row>
    <row r="64" spans="1:11" ht="14.4" x14ac:dyDescent="0.3">
      <c r="A64" s="355">
        <v>63</v>
      </c>
      <c r="B64" s="365"/>
      <c r="C64" s="365"/>
      <c r="D64" s="366"/>
      <c r="E64" s="358"/>
      <c r="F64" s="357"/>
      <c r="G64" s="357"/>
      <c r="H64" s="357"/>
      <c r="I64" s="357"/>
      <c r="J64" s="356">
        <f t="shared" si="0"/>
        <v>0</v>
      </c>
      <c r="K64" s="366"/>
    </row>
    <row r="65" spans="1:11" ht="14.4" x14ac:dyDescent="0.3">
      <c r="A65" s="355">
        <v>64</v>
      </c>
      <c r="B65" s="365"/>
      <c r="C65" s="365"/>
      <c r="D65" s="366"/>
      <c r="E65" s="358"/>
      <c r="F65" s="357"/>
      <c r="G65" s="357"/>
      <c r="H65" s="357"/>
      <c r="I65" s="357"/>
      <c r="J65" s="356">
        <f t="shared" si="0"/>
        <v>0</v>
      </c>
      <c r="K65" s="366"/>
    </row>
    <row r="66" spans="1:11" ht="14.4" x14ac:dyDescent="0.3">
      <c r="A66" s="355">
        <v>65</v>
      </c>
      <c r="B66" s="365"/>
      <c r="C66" s="365"/>
      <c r="D66" s="366"/>
      <c r="E66" s="358"/>
      <c r="F66" s="357"/>
      <c r="G66" s="357"/>
      <c r="H66" s="357"/>
      <c r="I66" s="357"/>
      <c r="J66" s="356">
        <f t="shared" si="0"/>
        <v>0</v>
      </c>
      <c r="K66" s="366"/>
    </row>
    <row r="67" spans="1:11" ht="14.4" x14ac:dyDescent="0.3">
      <c r="A67" s="355">
        <v>66</v>
      </c>
      <c r="B67" s="365"/>
      <c r="C67" s="365"/>
      <c r="D67" s="366"/>
      <c r="E67" s="358"/>
      <c r="F67" s="357"/>
      <c r="G67" s="357"/>
      <c r="H67" s="357"/>
      <c r="I67" s="357"/>
      <c r="J67" s="356">
        <f t="shared" ref="J67:J101" si="1">SUM(E67:I67)</f>
        <v>0</v>
      </c>
      <c r="K67" s="366"/>
    </row>
    <row r="68" spans="1:11" ht="14.4" x14ac:dyDescent="0.3">
      <c r="A68" s="355">
        <v>67</v>
      </c>
      <c r="B68" s="172"/>
      <c r="C68" s="172"/>
      <c r="D68" s="366"/>
      <c r="E68" s="358"/>
      <c r="F68" s="357"/>
      <c r="G68" s="357"/>
      <c r="H68" s="357"/>
      <c r="I68" s="357"/>
      <c r="J68" s="356">
        <f t="shared" si="1"/>
        <v>0</v>
      </c>
      <c r="K68" s="366"/>
    </row>
    <row r="69" spans="1:11" ht="14.4" x14ac:dyDescent="0.3">
      <c r="A69" s="355">
        <v>68</v>
      </c>
      <c r="B69" s="172"/>
      <c r="C69" s="172"/>
      <c r="D69" s="366"/>
      <c r="E69" s="358"/>
      <c r="F69" s="357"/>
      <c r="G69" s="357"/>
      <c r="H69" s="357"/>
      <c r="I69" s="357"/>
      <c r="J69" s="356">
        <f t="shared" si="1"/>
        <v>0</v>
      </c>
      <c r="K69" s="366"/>
    </row>
    <row r="70" spans="1:11" ht="14.4" x14ac:dyDescent="0.3">
      <c r="A70" s="355">
        <v>69</v>
      </c>
      <c r="B70" s="365"/>
      <c r="C70" s="365"/>
      <c r="D70" s="366"/>
      <c r="E70" s="358"/>
      <c r="F70" s="357"/>
      <c r="G70" s="357"/>
      <c r="H70" s="357"/>
      <c r="I70" s="357"/>
      <c r="J70" s="356">
        <f t="shared" si="1"/>
        <v>0</v>
      </c>
      <c r="K70" s="366"/>
    </row>
    <row r="71" spans="1:11" ht="14.4" x14ac:dyDescent="0.3">
      <c r="A71" s="355">
        <v>70</v>
      </c>
      <c r="B71" s="172"/>
      <c r="C71" s="172"/>
      <c r="D71" s="366"/>
      <c r="E71" s="358"/>
      <c r="F71" s="357"/>
      <c r="G71" s="357"/>
      <c r="H71" s="357"/>
      <c r="I71" s="357"/>
      <c r="J71" s="356">
        <f t="shared" si="1"/>
        <v>0</v>
      </c>
      <c r="K71" s="366"/>
    </row>
    <row r="72" spans="1:11" ht="14.4" x14ac:dyDescent="0.3">
      <c r="A72" s="355">
        <v>71</v>
      </c>
      <c r="B72" s="365"/>
      <c r="C72" s="365"/>
      <c r="D72" s="366"/>
      <c r="E72" s="358"/>
      <c r="F72" s="357"/>
      <c r="G72" s="357"/>
      <c r="H72" s="357"/>
      <c r="I72" s="357"/>
      <c r="J72" s="356">
        <f t="shared" si="1"/>
        <v>0</v>
      </c>
      <c r="K72" s="366"/>
    </row>
    <row r="73" spans="1:11" ht="14.4" x14ac:dyDescent="0.3">
      <c r="A73" s="355">
        <v>72</v>
      </c>
      <c r="B73" s="365"/>
      <c r="C73" s="365"/>
      <c r="D73" s="366"/>
      <c r="E73" s="358"/>
      <c r="F73" s="357"/>
      <c r="G73" s="357"/>
      <c r="H73" s="357"/>
      <c r="I73" s="357"/>
      <c r="J73" s="356">
        <f t="shared" si="1"/>
        <v>0</v>
      </c>
      <c r="K73" s="366"/>
    </row>
    <row r="74" spans="1:11" ht="14.4" x14ac:dyDescent="0.3">
      <c r="A74" s="355">
        <v>73</v>
      </c>
      <c r="B74" s="365"/>
      <c r="C74" s="365"/>
      <c r="D74" s="366"/>
      <c r="E74" s="358"/>
      <c r="F74" s="357"/>
      <c r="G74" s="357"/>
      <c r="H74" s="357"/>
      <c r="I74" s="357"/>
      <c r="J74" s="356">
        <f t="shared" si="1"/>
        <v>0</v>
      </c>
      <c r="K74" s="366"/>
    </row>
    <row r="75" spans="1:11" ht="14.4" x14ac:dyDescent="0.3">
      <c r="A75" s="355">
        <v>74</v>
      </c>
      <c r="B75" s="172"/>
      <c r="C75" s="172"/>
      <c r="D75" s="366"/>
      <c r="E75" s="358"/>
      <c r="F75" s="357"/>
      <c r="G75" s="357"/>
      <c r="H75" s="357"/>
      <c r="I75" s="357"/>
      <c r="J75" s="356">
        <f t="shared" si="1"/>
        <v>0</v>
      </c>
      <c r="K75" s="366"/>
    </row>
    <row r="76" spans="1:11" ht="14.4" x14ac:dyDescent="0.3">
      <c r="A76" s="355">
        <v>75</v>
      </c>
      <c r="B76" s="172"/>
      <c r="C76" s="172"/>
      <c r="D76" s="366"/>
      <c r="E76" s="358"/>
      <c r="F76" s="357"/>
      <c r="G76" s="357"/>
      <c r="H76" s="357"/>
      <c r="I76" s="357"/>
      <c r="J76" s="356">
        <f t="shared" si="1"/>
        <v>0</v>
      </c>
      <c r="K76" s="366"/>
    </row>
    <row r="77" spans="1:11" ht="14.4" x14ac:dyDescent="0.3">
      <c r="A77" s="355">
        <v>76</v>
      </c>
      <c r="B77" s="365"/>
      <c r="C77" s="365"/>
      <c r="D77" s="366"/>
      <c r="E77" s="358"/>
      <c r="F77" s="357"/>
      <c r="G77" s="357"/>
      <c r="H77" s="357"/>
      <c r="I77" s="357"/>
      <c r="J77" s="356">
        <f t="shared" si="1"/>
        <v>0</v>
      </c>
      <c r="K77" s="366"/>
    </row>
    <row r="78" spans="1:11" ht="14.4" x14ac:dyDescent="0.3">
      <c r="A78" s="355">
        <v>77</v>
      </c>
      <c r="B78" s="365"/>
      <c r="C78" s="365"/>
      <c r="D78" s="366"/>
      <c r="E78" s="358"/>
      <c r="F78" s="357"/>
      <c r="G78" s="357"/>
      <c r="H78" s="357"/>
      <c r="I78" s="357"/>
      <c r="J78" s="356">
        <f t="shared" si="1"/>
        <v>0</v>
      </c>
      <c r="K78" s="366"/>
    </row>
    <row r="79" spans="1:11" ht="14.4" x14ac:dyDescent="0.3">
      <c r="A79" s="355">
        <v>78</v>
      </c>
      <c r="B79" s="365"/>
      <c r="C79" s="365"/>
      <c r="D79" s="366"/>
      <c r="E79" s="358"/>
      <c r="F79" s="357"/>
      <c r="G79" s="357"/>
      <c r="H79" s="357"/>
      <c r="I79" s="357"/>
      <c r="J79" s="356">
        <f t="shared" si="1"/>
        <v>0</v>
      </c>
      <c r="K79" s="366"/>
    </row>
    <row r="80" spans="1:11" ht="14.4" x14ac:dyDescent="0.3">
      <c r="A80" s="355">
        <v>79</v>
      </c>
      <c r="B80" s="172"/>
      <c r="C80" s="172"/>
      <c r="D80" s="366"/>
      <c r="E80" s="358"/>
      <c r="F80" s="357"/>
      <c r="G80" s="357"/>
      <c r="H80" s="357"/>
      <c r="I80" s="357"/>
      <c r="J80" s="356">
        <f t="shared" si="1"/>
        <v>0</v>
      </c>
      <c r="K80" s="366"/>
    </row>
    <row r="81" spans="1:11" ht="14.4" x14ac:dyDescent="0.3">
      <c r="A81" s="355">
        <v>80</v>
      </c>
      <c r="B81" s="172"/>
      <c r="C81" s="172"/>
      <c r="D81" s="366"/>
      <c r="E81" s="358"/>
      <c r="F81" s="357"/>
      <c r="G81" s="357"/>
      <c r="H81" s="357"/>
      <c r="I81" s="357"/>
      <c r="J81" s="356">
        <f t="shared" si="1"/>
        <v>0</v>
      </c>
      <c r="K81" s="366"/>
    </row>
    <row r="82" spans="1:11" ht="14.4" x14ac:dyDescent="0.3">
      <c r="A82" s="355">
        <v>81</v>
      </c>
      <c r="B82" s="365"/>
      <c r="C82" s="365"/>
      <c r="D82" s="366"/>
      <c r="E82" s="358"/>
      <c r="F82" s="357"/>
      <c r="G82" s="357"/>
      <c r="H82" s="357"/>
      <c r="I82" s="357"/>
      <c r="J82" s="356">
        <f t="shared" si="1"/>
        <v>0</v>
      </c>
      <c r="K82" s="366"/>
    </row>
    <row r="83" spans="1:11" ht="14.4" x14ac:dyDescent="0.3">
      <c r="A83" s="355">
        <v>82</v>
      </c>
      <c r="B83" s="365"/>
      <c r="C83" s="365"/>
      <c r="D83" s="366"/>
      <c r="E83" s="358"/>
      <c r="F83" s="357"/>
      <c r="G83" s="357"/>
      <c r="H83" s="357"/>
      <c r="I83" s="357"/>
      <c r="J83" s="356">
        <f t="shared" si="1"/>
        <v>0</v>
      </c>
      <c r="K83" s="366"/>
    </row>
    <row r="84" spans="1:11" ht="14.4" x14ac:dyDescent="0.3">
      <c r="A84" s="355">
        <v>83</v>
      </c>
      <c r="B84" s="365"/>
      <c r="C84" s="365"/>
      <c r="D84" s="366"/>
      <c r="E84" s="358"/>
      <c r="F84" s="357"/>
      <c r="G84" s="357"/>
      <c r="H84" s="357"/>
      <c r="I84" s="357"/>
      <c r="J84" s="356">
        <f t="shared" si="1"/>
        <v>0</v>
      </c>
      <c r="K84" s="366"/>
    </row>
    <row r="85" spans="1:11" ht="14.4" x14ac:dyDescent="0.3">
      <c r="A85" s="355">
        <v>84</v>
      </c>
      <c r="B85" s="172"/>
      <c r="C85" s="172"/>
      <c r="D85" s="366"/>
      <c r="E85" s="358"/>
      <c r="F85" s="357"/>
      <c r="G85" s="357"/>
      <c r="H85" s="357"/>
      <c r="I85" s="357"/>
      <c r="J85" s="356">
        <f t="shared" si="1"/>
        <v>0</v>
      </c>
      <c r="K85" s="366"/>
    </row>
    <row r="86" spans="1:11" ht="14.4" x14ac:dyDescent="0.3">
      <c r="A86" s="355">
        <v>85</v>
      </c>
      <c r="B86" s="365"/>
      <c r="C86" s="365"/>
      <c r="D86" s="366"/>
      <c r="E86" s="358"/>
      <c r="F86" s="357"/>
      <c r="G86" s="357"/>
      <c r="H86" s="357"/>
      <c r="I86" s="357"/>
      <c r="J86" s="356">
        <f t="shared" si="1"/>
        <v>0</v>
      </c>
      <c r="K86" s="366"/>
    </row>
    <row r="87" spans="1:11" ht="14.4" x14ac:dyDescent="0.3">
      <c r="A87" s="355">
        <v>86</v>
      </c>
      <c r="B87" s="172"/>
      <c r="C87" s="172"/>
      <c r="D87" s="366"/>
      <c r="E87" s="358"/>
      <c r="F87" s="357"/>
      <c r="G87" s="357"/>
      <c r="H87" s="357"/>
      <c r="I87" s="357"/>
      <c r="J87" s="356">
        <f t="shared" si="1"/>
        <v>0</v>
      </c>
      <c r="K87" s="366"/>
    </row>
    <row r="88" spans="1:11" ht="14.4" x14ac:dyDescent="0.3">
      <c r="A88" s="355">
        <v>87</v>
      </c>
      <c r="B88" s="365"/>
      <c r="C88" s="365"/>
      <c r="D88" s="366"/>
      <c r="E88" s="358"/>
      <c r="F88" s="357"/>
      <c r="G88" s="357"/>
      <c r="H88" s="357"/>
      <c r="I88" s="357"/>
      <c r="J88" s="356">
        <f t="shared" si="1"/>
        <v>0</v>
      </c>
      <c r="K88" s="366"/>
    </row>
    <row r="89" spans="1:11" ht="14.4" x14ac:dyDescent="0.3">
      <c r="A89" s="355">
        <v>88</v>
      </c>
      <c r="B89" s="172"/>
      <c r="C89" s="172"/>
      <c r="D89" s="366"/>
      <c r="E89" s="358"/>
      <c r="F89" s="357"/>
      <c r="G89" s="357"/>
      <c r="H89" s="357"/>
      <c r="I89" s="357"/>
      <c r="J89" s="356">
        <f t="shared" si="1"/>
        <v>0</v>
      </c>
      <c r="K89" s="366"/>
    </row>
    <row r="90" spans="1:11" ht="14.4" x14ac:dyDescent="0.3">
      <c r="A90" s="355">
        <v>89</v>
      </c>
      <c r="B90" s="172"/>
      <c r="C90" s="172"/>
      <c r="D90" s="326"/>
      <c r="E90" s="327"/>
      <c r="F90" s="327"/>
      <c r="G90" s="327"/>
      <c r="H90" s="327"/>
      <c r="I90" s="327"/>
      <c r="J90" s="356">
        <f t="shared" si="1"/>
        <v>0</v>
      </c>
      <c r="K90" s="326"/>
    </row>
    <row r="91" spans="1:11" ht="14.4" x14ac:dyDescent="0.3">
      <c r="A91" s="355">
        <v>90</v>
      </c>
      <c r="B91" s="172"/>
      <c r="C91" s="172"/>
      <c r="D91" s="326"/>
      <c r="E91" s="327"/>
      <c r="F91" s="327"/>
      <c r="G91" s="327"/>
      <c r="H91" s="327"/>
      <c r="I91" s="327"/>
      <c r="J91" s="356">
        <f t="shared" si="1"/>
        <v>0</v>
      </c>
      <c r="K91" s="326"/>
    </row>
    <row r="92" spans="1:11" ht="14.4" x14ac:dyDescent="0.3">
      <c r="A92" s="355">
        <v>91</v>
      </c>
      <c r="B92" s="172"/>
      <c r="C92" s="172"/>
      <c r="D92" s="326"/>
      <c r="E92" s="327"/>
      <c r="F92" s="327"/>
      <c r="G92" s="327"/>
      <c r="H92" s="327"/>
      <c r="I92" s="327"/>
      <c r="J92" s="356">
        <f t="shared" si="1"/>
        <v>0</v>
      </c>
      <c r="K92" s="326"/>
    </row>
    <row r="93" spans="1:11" ht="14.4" x14ac:dyDescent="0.3">
      <c r="A93" s="355">
        <v>92</v>
      </c>
      <c r="B93" s="172"/>
      <c r="C93" s="172"/>
      <c r="D93" s="326"/>
      <c r="E93" s="327"/>
      <c r="F93" s="327"/>
      <c r="G93" s="327"/>
      <c r="H93" s="327"/>
      <c r="I93" s="327"/>
      <c r="J93" s="356">
        <f t="shared" si="1"/>
        <v>0</v>
      </c>
      <c r="K93" s="326"/>
    </row>
    <row r="94" spans="1:11" ht="14.4" x14ac:dyDescent="0.3">
      <c r="A94" s="355">
        <v>93</v>
      </c>
      <c r="B94" s="172"/>
      <c r="C94" s="172"/>
      <c r="D94" s="326"/>
      <c r="E94" s="327"/>
      <c r="F94" s="327"/>
      <c r="G94" s="327"/>
      <c r="H94" s="327"/>
      <c r="I94" s="327"/>
      <c r="J94" s="356">
        <f t="shared" si="1"/>
        <v>0</v>
      </c>
      <c r="K94" s="326"/>
    </row>
    <row r="95" spans="1:11" ht="14.4" x14ac:dyDescent="0.3">
      <c r="A95" s="355">
        <v>94</v>
      </c>
      <c r="B95" s="172"/>
      <c r="C95" s="172"/>
      <c r="D95" s="326"/>
      <c r="E95" s="327"/>
      <c r="F95" s="327"/>
      <c r="G95" s="327"/>
      <c r="H95" s="327"/>
      <c r="I95" s="327"/>
      <c r="J95" s="356">
        <f t="shared" si="1"/>
        <v>0</v>
      </c>
      <c r="K95" s="326"/>
    </row>
    <row r="96" spans="1:11" ht="14.4" x14ac:dyDescent="0.3">
      <c r="A96" s="355">
        <v>95</v>
      </c>
      <c r="B96" s="172"/>
      <c r="C96" s="172"/>
      <c r="D96" s="326"/>
      <c r="E96" s="327"/>
      <c r="F96" s="327"/>
      <c r="G96" s="327"/>
      <c r="H96" s="327"/>
      <c r="I96" s="327"/>
      <c r="J96" s="356">
        <f t="shared" si="1"/>
        <v>0</v>
      </c>
      <c r="K96" s="326"/>
    </row>
    <row r="97" spans="1:11" ht="14.4" x14ac:dyDescent="0.3">
      <c r="A97" s="355">
        <v>96</v>
      </c>
      <c r="B97" s="172"/>
      <c r="C97" s="172"/>
      <c r="D97" s="326"/>
      <c r="E97" s="327"/>
      <c r="F97" s="327"/>
      <c r="G97" s="327"/>
      <c r="H97" s="327"/>
      <c r="I97" s="327"/>
      <c r="J97" s="356">
        <f t="shared" si="1"/>
        <v>0</v>
      </c>
      <c r="K97" s="326"/>
    </row>
    <row r="98" spans="1:11" ht="14.4" x14ac:dyDescent="0.3">
      <c r="A98" s="355">
        <v>97</v>
      </c>
      <c r="B98" s="172"/>
      <c r="C98" s="172"/>
      <c r="D98" s="326"/>
      <c r="E98" s="327"/>
      <c r="F98" s="327"/>
      <c r="G98" s="327"/>
      <c r="H98" s="327"/>
      <c r="I98" s="327"/>
      <c r="J98" s="356">
        <f t="shared" si="1"/>
        <v>0</v>
      </c>
      <c r="K98" s="326"/>
    </row>
    <row r="99" spans="1:11" ht="14.4" x14ac:dyDescent="0.3">
      <c r="A99" s="355">
        <v>98</v>
      </c>
      <c r="B99" s="172"/>
      <c r="C99" s="172"/>
      <c r="D99" s="326"/>
      <c r="E99" s="327"/>
      <c r="F99" s="327"/>
      <c r="G99" s="327"/>
      <c r="H99" s="327"/>
      <c r="I99" s="327"/>
      <c r="J99" s="356">
        <f t="shared" si="1"/>
        <v>0</v>
      </c>
      <c r="K99" s="326"/>
    </row>
    <row r="100" spans="1:11" ht="14.4" x14ac:dyDescent="0.3">
      <c r="A100" s="355">
        <v>99</v>
      </c>
      <c r="B100" s="172"/>
      <c r="C100" s="172"/>
      <c r="D100" s="326"/>
      <c r="E100" s="327"/>
      <c r="F100" s="327"/>
      <c r="G100" s="327"/>
      <c r="H100" s="327"/>
      <c r="I100" s="327"/>
      <c r="J100" s="356">
        <f t="shared" si="1"/>
        <v>0</v>
      </c>
      <c r="K100" s="326"/>
    </row>
    <row r="101" spans="1:11" ht="15" thickBot="1" x14ac:dyDescent="0.35">
      <c r="A101" s="373">
        <v>100</v>
      </c>
      <c r="B101" s="178"/>
      <c r="C101" s="178"/>
      <c r="D101" s="330"/>
      <c r="E101" s="332"/>
      <c r="F101" s="332"/>
      <c r="G101" s="332"/>
      <c r="H101" s="332"/>
      <c r="I101" s="332"/>
      <c r="J101" s="359">
        <f t="shared" si="1"/>
        <v>0</v>
      </c>
      <c r="K101" s="330"/>
    </row>
  </sheetData>
  <sheetProtection algorithmName="SHA-512" hashValue="ROjgJ9dmvaT8vnRS+ca00MfdpCeDaWXpBMUualGPVHygT+/tth24Gs1QyWXiZuGex+UW6lcmhssWpYvTMDosrQ==" saltValue="26Wqi4v6DmleEaAnjQN2Aw==" spinCount="100000" sheet="1" objects="1" scenarios="1"/>
  <printOptions gridLines="1"/>
  <pageMargins left="0.7" right="0.7" top="0.75" bottom="0.75" header="0.3" footer="0.3"/>
  <pageSetup scale="89" orientation="landscape" r:id="rId1"/>
  <headerFooter>
    <oddHeader>&amp;C&amp;16Futurity Finals Results</oddHeader>
  </headerFooter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1"/>
  <sheetViews>
    <sheetView zoomScaleNormal="100" workbookViewId="0">
      <pane ySplit="1" topLeftCell="A2" activePane="bottomLeft" state="frozen"/>
      <selection pane="bottomLeft" activeCell="H7" sqref="H7"/>
    </sheetView>
  </sheetViews>
  <sheetFormatPr defaultRowHeight="13.8" x14ac:dyDescent="0.25"/>
  <cols>
    <col min="1" max="1" width="4.5" style="98" customWidth="1"/>
    <col min="2" max="2" width="23.69921875" style="158" customWidth="1"/>
    <col min="3" max="3" width="10.69921875" style="158" customWidth="1"/>
    <col min="4" max="5" width="9" style="106"/>
    <col min="6" max="6" width="8.69921875" style="106" customWidth="1"/>
    <col min="7" max="7" width="9" style="106"/>
    <col min="8" max="8" width="10.59765625" style="37" customWidth="1"/>
    <col min="9" max="9" width="10.19921875" style="37" customWidth="1"/>
    <col min="10" max="10" width="11" style="37" customWidth="1"/>
    <col min="11" max="11" width="8.69921875" style="37"/>
    <col min="12" max="13" width="9" style="106"/>
    <col min="14" max="14" width="8.69921875" style="106" customWidth="1"/>
    <col min="15" max="15" width="9" style="106"/>
  </cols>
  <sheetData>
    <row r="1" spans="1:15" s="5" customFormat="1" ht="14.4" x14ac:dyDescent="0.3">
      <c r="A1" s="362"/>
      <c r="B1" s="199" t="s">
        <v>0</v>
      </c>
      <c r="C1" s="199" t="s">
        <v>1</v>
      </c>
      <c r="D1" s="321" t="s">
        <v>10</v>
      </c>
      <c r="E1" s="321" t="s">
        <v>11</v>
      </c>
      <c r="F1" s="321" t="s">
        <v>17</v>
      </c>
      <c r="G1" s="242" t="s">
        <v>12</v>
      </c>
      <c r="H1" s="308" t="s">
        <v>13</v>
      </c>
      <c r="I1" s="197" t="s">
        <v>14</v>
      </c>
      <c r="J1" s="197" t="s">
        <v>18</v>
      </c>
      <c r="K1" s="196" t="s">
        <v>19</v>
      </c>
      <c r="L1" s="321" t="s">
        <v>15</v>
      </c>
      <c r="M1" s="321" t="s">
        <v>16</v>
      </c>
      <c r="N1" s="321" t="s">
        <v>20</v>
      </c>
      <c r="O1" s="242" t="s">
        <v>9</v>
      </c>
    </row>
    <row r="2" spans="1:15" s="10" customFormat="1" ht="14.4" x14ac:dyDescent="0.3">
      <c r="A2" s="352">
        <v>1</v>
      </c>
      <c r="B2" s="360" t="str">
        <f>'Futurity 1'!B3</f>
        <v>Brian Jacobs</v>
      </c>
      <c r="C2" s="360" t="str">
        <f>'Futurity 1'!C3</f>
        <v>Brute</v>
      </c>
      <c r="D2" s="323">
        <f>VLOOKUP(C2,'Futurity 1'!$C$2:$D$101,2,FALSE)</f>
        <v>0</v>
      </c>
      <c r="E2" s="323">
        <f>VLOOKUP(C2,'Futurity 2'!$C$2:$D$101,2,FALSE)</f>
        <v>0</v>
      </c>
      <c r="F2" s="323" t="e">
        <f>VLOOKUP(C2,'Futurity Final'!$C$2:$D$101,2,FALSE)</f>
        <v>#N/A</v>
      </c>
      <c r="G2" s="244" t="e">
        <f>SUM(D2:F2)</f>
        <v>#N/A</v>
      </c>
      <c r="H2" s="345">
        <f>VLOOKUP(C2,'Futurity 1'!$C$2:$J$101,8,FALSE)</f>
        <v>0</v>
      </c>
      <c r="I2" s="345">
        <f>VLOOKUP(C2,'Futurity 2'!$C$2:$J$101,8,FALSE)</f>
        <v>0</v>
      </c>
      <c r="J2" s="345" t="e">
        <f>VLOOKUP(C2,'Futurity Final'!$C$2:$J$101,8,FALSE)</f>
        <v>#N/A</v>
      </c>
      <c r="K2" s="348" t="e">
        <f>SUM(H2:J2)</f>
        <v>#N/A</v>
      </c>
      <c r="L2" s="323">
        <f>VLOOKUP(C2,'Futurity 1'!$C$2:$K$101,9,FALSE)</f>
        <v>0</v>
      </c>
      <c r="M2" s="323">
        <f>VLOOKUP(C2,'Futurity 2'!$C$2:$K$101,9,FALSE)</f>
        <v>0</v>
      </c>
      <c r="N2" s="323" t="e">
        <f>VLOOKUP(C2,'Futurity Final'!$C$2:$K$101,9,FALSE)</f>
        <v>#N/A</v>
      </c>
      <c r="O2" s="244" t="e">
        <f>SUM(L2:N2)</f>
        <v>#N/A</v>
      </c>
    </row>
    <row r="3" spans="1:15" s="10" customFormat="1" ht="14.4" x14ac:dyDescent="0.3">
      <c r="A3" s="352">
        <v>2</v>
      </c>
      <c r="B3" s="360" t="str">
        <f>'Futurity 1'!B4</f>
        <v>Mike Collins</v>
      </c>
      <c r="C3" s="360" t="str">
        <f>'Futurity 1'!C4</f>
        <v>Rudy B</v>
      </c>
      <c r="D3" s="323">
        <f>VLOOKUP(C3,'Futurity 1'!$C$2:$D$101,2,FALSE)</f>
        <v>0</v>
      </c>
      <c r="E3" s="323">
        <f>VLOOKUP(C3,'Futurity 2'!$C$2:$D$101,2,FALSE)</f>
        <v>0</v>
      </c>
      <c r="F3" s="323" t="e">
        <f>VLOOKUP(C3,'Futurity Final'!$C$2:$D$101,2,FALSE)</f>
        <v>#N/A</v>
      </c>
      <c r="G3" s="244" t="e">
        <f t="shared" ref="G3:G66" si="0">SUM(D3:F3)</f>
        <v>#N/A</v>
      </c>
      <c r="H3" s="345">
        <f>VLOOKUP(C3,'Futurity 1'!$C$2:$J$101,8,FALSE)</f>
        <v>0</v>
      </c>
      <c r="I3" s="345">
        <f>VLOOKUP(C3,'Futurity 2'!$C$2:$J$101,8,FALSE)</f>
        <v>0</v>
      </c>
      <c r="J3" s="345" t="e">
        <f>VLOOKUP(C3,'Futurity Final'!$C$2:$J$101,8,FALSE)</f>
        <v>#N/A</v>
      </c>
      <c r="K3" s="348" t="e">
        <f t="shared" ref="K3:K66" si="1">SUM(H3:J3)</f>
        <v>#N/A</v>
      </c>
      <c r="L3" s="323">
        <f>VLOOKUP(C3,'Futurity 1'!$C$2:$K$101,9,FALSE)</f>
        <v>0</v>
      </c>
      <c r="M3" s="323">
        <f>VLOOKUP(C3,'Futurity 2'!$C$2:$K$101,9,FALSE)</f>
        <v>0</v>
      </c>
      <c r="N3" s="323" t="e">
        <f>VLOOKUP(C3,'Futurity Final'!$C$2:$K$101,9,FALSE)</f>
        <v>#N/A</v>
      </c>
      <c r="O3" s="244" t="e">
        <f t="shared" ref="O3:O66" si="2">SUM(L3:N3)</f>
        <v>#N/A</v>
      </c>
    </row>
    <row r="4" spans="1:15" s="10" customFormat="1" ht="14.4" x14ac:dyDescent="0.3">
      <c r="A4" s="352">
        <v>3</v>
      </c>
      <c r="B4" s="360" t="str">
        <f>'Futurity 1'!B5</f>
        <v>J Emerson</v>
      </c>
      <c r="C4" s="360" t="str">
        <f>'Futurity 1'!C5</f>
        <v>L7 Harley</v>
      </c>
      <c r="D4" s="323">
        <f>VLOOKUP(C4,'Futurity 1'!$C$2:$D$101,2,FALSE)</f>
        <v>0</v>
      </c>
      <c r="E4" s="323">
        <f>VLOOKUP(C4,'Futurity 2'!$C$2:$D$101,2,FALSE)</f>
        <v>0</v>
      </c>
      <c r="F4" s="323" t="e">
        <f>VLOOKUP(C4,'Futurity Final'!$C$2:$D$101,2,FALSE)</f>
        <v>#N/A</v>
      </c>
      <c r="G4" s="244" t="e">
        <f t="shared" si="0"/>
        <v>#N/A</v>
      </c>
      <c r="H4" s="345">
        <f>VLOOKUP(C4,'Futurity 1'!$C$2:$J$101,8,FALSE)</f>
        <v>0</v>
      </c>
      <c r="I4" s="345">
        <f>VLOOKUP(C4,'Futurity 2'!$C$2:$J$101,8,FALSE)</f>
        <v>0</v>
      </c>
      <c r="J4" s="345" t="e">
        <f>VLOOKUP(C4,'Futurity Final'!$C$2:$J$101,8,FALSE)</f>
        <v>#N/A</v>
      </c>
      <c r="K4" s="348" t="e">
        <f t="shared" si="1"/>
        <v>#N/A</v>
      </c>
      <c r="L4" s="323">
        <f>VLOOKUP(C4,'Futurity 1'!$C$2:$K$101,9,FALSE)</f>
        <v>0</v>
      </c>
      <c r="M4" s="323">
        <f>VLOOKUP(C4,'Futurity 2'!$C$2:$K$101,9,FALSE)</f>
        <v>0</v>
      </c>
      <c r="N4" s="323" t="e">
        <f>VLOOKUP(C4,'Futurity Final'!$C$2:$K$101,9,FALSE)</f>
        <v>#N/A</v>
      </c>
      <c r="O4" s="244" t="e">
        <f t="shared" si="2"/>
        <v>#N/A</v>
      </c>
    </row>
    <row r="5" spans="1:15" s="10" customFormat="1" ht="14.4" x14ac:dyDescent="0.3">
      <c r="A5" s="352">
        <v>4</v>
      </c>
      <c r="B5" s="360" t="str">
        <f>'Futurity 1'!B6</f>
        <v>TJ Collett</v>
      </c>
      <c r="C5" s="360" t="str">
        <f>'Futurity 1'!C6</f>
        <v>Siss</v>
      </c>
      <c r="D5" s="323">
        <f>VLOOKUP(C5,'Futurity 1'!$C$2:$D$101,2,FALSE)</f>
        <v>0</v>
      </c>
      <c r="E5" s="323">
        <f>VLOOKUP(C5,'Futurity 2'!$C$2:$D$101,2,FALSE)</f>
        <v>0</v>
      </c>
      <c r="F5" s="323" t="e">
        <f>VLOOKUP(C5,'Futurity Final'!$C$2:$D$101,2,FALSE)</f>
        <v>#N/A</v>
      </c>
      <c r="G5" s="244" t="e">
        <f t="shared" si="0"/>
        <v>#N/A</v>
      </c>
      <c r="H5" s="345">
        <f>VLOOKUP(C5,'Futurity 1'!$C$2:$J$101,8,FALSE)</f>
        <v>0</v>
      </c>
      <c r="I5" s="345">
        <f>VLOOKUP(C5,'Futurity 2'!$C$2:$J$101,8,FALSE)</f>
        <v>0</v>
      </c>
      <c r="J5" s="345" t="e">
        <f>VLOOKUP(C5,'Futurity Final'!$C$2:$J$101,8,FALSE)</f>
        <v>#N/A</v>
      </c>
      <c r="K5" s="348" t="e">
        <f t="shared" si="1"/>
        <v>#N/A</v>
      </c>
      <c r="L5" s="323">
        <f>VLOOKUP(C5,'Futurity 1'!$C$2:$K$101,9,FALSE)</f>
        <v>0</v>
      </c>
      <c r="M5" s="323">
        <f>VLOOKUP(C5,'Futurity 2'!$C$2:$K$101,9,FALSE)</f>
        <v>0</v>
      </c>
      <c r="N5" s="323" t="e">
        <f>VLOOKUP(C5,'Futurity Final'!$C$2:$K$101,9,FALSE)</f>
        <v>#N/A</v>
      </c>
      <c r="O5" s="244" t="e">
        <f t="shared" si="2"/>
        <v>#N/A</v>
      </c>
    </row>
    <row r="6" spans="1:15" s="10" customFormat="1" ht="14.4" x14ac:dyDescent="0.3">
      <c r="A6" s="352">
        <v>5</v>
      </c>
      <c r="B6" s="360" t="str">
        <f>'Futurity 1'!B7</f>
        <v>Jeff Christiansen</v>
      </c>
      <c r="C6" s="360" t="str">
        <f>'Futurity 1'!C7</f>
        <v>Flo</v>
      </c>
      <c r="D6" s="323">
        <f>VLOOKUP(C6,'Futurity 1'!$C$2:$D$101,2,FALSE)</f>
        <v>0</v>
      </c>
      <c r="E6" s="323">
        <f>VLOOKUP(C6,'Futurity 2'!$C$2:$D$101,2,FALSE)</f>
        <v>0</v>
      </c>
      <c r="F6" s="323" t="e">
        <f>VLOOKUP(C6,'Futurity Final'!$C$2:$D$101,2,FALSE)</f>
        <v>#N/A</v>
      </c>
      <c r="G6" s="244" t="e">
        <f t="shared" si="0"/>
        <v>#N/A</v>
      </c>
      <c r="H6" s="345">
        <f>VLOOKUP(C6,'Futurity 1'!$C$2:$J$101,8,FALSE)</f>
        <v>0</v>
      </c>
      <c r="I6" s="345">
        <f>VLOOKUP(C6,'Futurity 2'!$C$2:$J$101,8,FALSE)</f>
        <v>0</v>
      </c>
      <c r="J6" s="345" t="e">
        <f>VLOOKUP(C6,'Futurity Final'!$C$2:$J$101,8,FALSE)</f>
        <v>#N/A</v>
      </c>
      <c r="K6" s="348" t="e">
        <f t="shared" si="1"/>
        <v>#N/A</v>
      </c>
      <c r="L6" s="323">
        <f>VLOOKUP(C6,'Futurity 1'!$C$2:$K$101,9,FALSE)</f>
        <v>0</v>
      </c>
      <c r="M6" s="323">
        <f>VLOOKUP(C6,'Futurity 2'!$C$2:$K$101,9,FALSE)</f>
        <v>0</v>
      </c>
      <c r="N6" s="323" t="e">
        <f>VLOOKUP(C6,'Futurity Final'!$C$2:$K$101,9,FALSE)</f>
        <v>#N/A</v>
      </c>
      <c r="O6" s="244" t="e">
        <f t="shared" si="2"/>
        <v>#N/A</v>
      </c>
    </row>
    <row r="7" spans="1:15" s="10" customFormat="1" ht="14.4" x14ac:dyDescent="0.3">
      <c r="A7" s="352">
        <v>6</v>
      </c>
      <c r="B7" s="360" t="str">
        <f>'Futurity 1'!B9</f>
        <v>Brian Jacobs</v>
      </c>
      <c r="C7" s="360" t="str">
        <f>'Futurity 1'!C9</f>
        <v>Dash</v>
      </c>
      <c r="D7" s="323">
        <f>VLOOKUP(C7,'Futurity 1'!$C$2:$D$101,2,FALSE)</f>
        <v>0</v>
      </c>
      <c r="E7" s="323">
        <f>VLOOKUP(C7,'Futurity 2'!$C$2:$D$101,2,FALSE)</f>
        <v>0</v>
      </c>
      <c r="F7" s="323" t="e">
        <f>VLOOKUP(C7,'Futurity Final'!$C$2:$D$101,2,FALSE)</f>
        <v>#N/A</v>
      </c>
      <c r="G7" s="244" t="e">
        <f t="shared" si="0"/>
        <v>#N/A</v>
      </c>
      <c r="H7" s="345">
        <f>VLOOKUP(C7,'Futurity 1'!$C$2:$J$101,8,FALSE)</f>
        <v>0</v>
      </c>
      <c r="I7" s="345">
        <f>VLOOKUP(C7,'Futurity 2'!$C$2:$J$101,8,FALSE)</f>
        <v>0</v>
      </c>
      <c r="J7" s="345" t="e">
        <f>VLOOKUP(C7,'Futurity Final'!$C$2:$J$101,8,FALSE)</f>
        <v>#N/A</v>
      </c>
      <c r="K7" s="348" t="e">
        <f t="shared" si="1"/>
        <v>#N/A</v>
      </c>
      <c r="L7" s="323">
        <f>VLOOKUP(C7,'Futurity 1'!$C$2:$K$101,9,FALSE)</f>
        <v>0</v>
      </c>
      <c r="M7" s="323">
        <f>VLOOKUP(C7,'Futurity 2'!$C$2:$K$101,9,FALSE)</f>
        <v>0</v>
      </c>
      <c r="N7" s="323" t="e">
        <f>VLOOKUP(C7,'Futurity Final'!$C$2:$K$101,9,FALSE)</f>
        <v>#N/A</v>
      </c>
      <c r="O7" s="244" t="e">
        <f t="shared" si="2"/>
        <v>#N/A</v>
      </c>
    </row>
    <row r="8" spans="1:15" s="10" customFormat="1" ht="14.4" x14ac:dyDescent="0.3">
      <c r="A8" s="352">
        <v>7</v>
      </c>
      <c r="B8" s="360" t="str">
        <f>'Futurity 1'!B10</f>
        <v>Lincoln Rogers</v>
      </c>
      <c r="C8" s="360" t="str">
        <f>'Futurity 1'!C10</f>
        <v>Roo</v>
      </c>
      <c r="D8" s="323">
        <f>VLOOKUP(C8,'Futurity 1'!$C$2:$D$101,2,FALSE)</f>
        <v>0</v>
      </c>
      <c r="E8" s="323">
        <f>VLOOKUP(C8,'Futurity 2'!$C$2:$D$101,2,FALSE)</f>
        <v>0</v>
      </c>
      <c r="F8" s="323" t="e">
        <f>VLOOKUP(C8,'Futurity Final'!$C$2:$D$101,2,FALSE)</f>
        <v>#N/A</v>
      </c>
      <c r="G8" s="244" t="e">
        <f t="shared" si="0"/>
        <v>#N/A</v>
      </c>
      <c r="H8" s="345">
        <f>VLOOKUP(C8,'Futurity 1'!$C$2:$J$101,8,FALSE)</f>
        <v>0</v>
      </c>
      <c r="I8" s="345">
        <f>VLOOKUP(C8,'Futurity 2'!$C$2:$J$101,8,FALSE)</f>
        <v>0</v>
      </c>
      <c r="J8" s="345" t="e">
        <f>VLOOKUP(C8,'Futurity Final'!$C$2:$J$101,8,FALSE)</f>
        <v>#N/A</v>
      </c>
      <c r="K8" s="348" t="e">
        <f t="shared" si="1"/>
        <v>#N/A</v>
      </c>
      <c r="L8" s="323">
        <f>VLOOKUP(C8,'Futurity 1'!$C$2:$K$101,9,FALSE)</f>
        <v>0</v>
      </c>
      <c r="M8" s="323">
        <f>VLOOKUP(C8,'Futurity 2'!$C$2:$K$101,9,FALSE)</f>
        <v>0</v>
      </c>
      <c r="N8" s="323" t="e">
        <f>VLOOKUP(C8,'Futurity Final'!$C$2:$K$101,9,FALSE)</f>
        <v>#N/A</v>
      </c>
      <c r="O8" s="244" t="e">
        <f t="shared" si="2"/>
        <v>#N/A</v>
      </c>
    </row>
    <row r="9" spans="1:15" s="10" customFormat="1" ht="14.4" x14ac:dyDescent="0.3">
      <c r="A9" s="352">
        <v>8</v>
      </c>
      <c r="B9" s="360" t="str">
        <f>'Futurity 1'!B11</f>
        <v>Steve Scott</v>
      </c>
      <c r="C9" s="360" t="str">
        <f>'Futurity 1'!C11</f>
        <v>Bob</v>
      </c>
      <c r="D9" s="323">
        <f>VLOOKUP(C9,'Futurity 1'!$C$2:$D$101,2,FALSE)</f>
        <v>0</v>
      </c>
      <c r="E9" s="323">
        <f>VLOOKUP(C9,'Futurity 2'!$C$2:$D$101,2,FALSE)</f>
        <v>0</v>
      </c>
      <c r="F9" s="323" t="e">
        <f>VLOOKUP(C9,'Futurity Final'!$C$2:$D$101,2,FALSE)</f>
        <v>#N/A</v>
      </c>
      <c r="G9" s="244" t="e">
        <f t="shared" si="0"/>
        <v>#N/A</v>
      </c>
      <c r="H9" s="345">
        <f>VLOOKUP(C9,'Futurity 1'!$C$2:$J$101,8,FALSE)</f>
        <v>0</v>
      </c>
      <c r="I9" s="345">
        <f>VLOOKUP(C9,'Futurity 2'!$C$2:$J$101,8,FALSE)</f>
        <v>0</v>
      </c>
      <c r="J9" s="345" t="e">
        <f>VLOOKUP(C9,'Futurity Final'!$C$2:$J$101,8,FALSE)</f>
        <v>#N/A</v>
      </c>
      <c r="K9" s="348" t="e">
        <f t="shared" si="1"/>
        <v>#N/A</v>
      </c>
      <c r="L9" s="323">
        <f>VLOOKUP(C9,'Futurity 1'!$C$2:$K$101,9,FALSE)</f>
        <v>0</v>
      </c>
      <c r="M9" s="323">
        <f>VLOOKUP(C9,'Futurity 2'!$C$2:$K$101,9,FALSE)</f>
        <v>0</v>
      </c>
      <c r="N9" s="323" t="e">
        <f>VLOOKUP(C9,'Futurity Final'!$C$2:$K$101,9,FALSE)</f>
        <v>#N/A</v>
      </c>
      <c r="O9" s="244" t="e">
        <f t="shared" si="2"/>
        <v>#N/A</v>
      </c>
    </row>
    <row r="10" spans="1:15" s="10" customFormat="1" ht="14.4" x14ac:dyDescent="0.3">
      <c r="A10" s="352">
        <v>9</v>
      </c>
      <c r="B10" s="360" t="str">
        <f>'Futurity 1'!B12</f>
        <v>Tanya Gifford</v>
      </c>
      <c r="C10" s="360" t="str">
        <f>'Futurity 1'!C12</f>
        <v>PR Pippa</v>
      </c>
      <c r="D10" s="323">
        <f>VLOOKUP(C10,'Futurity 1'!$C$2:$D$101,2,FALSE)</f>
        <v>0</v>
      </c>
      <c r="E10" s="323">
        <f>VLOOKUP(C10,'Futurity 2'!$C$2:$D$101,2,FALSE)</f>
        <v>0</v>
      </c>
      <c r="F10" s="323" t="e">
        <f>VLOOKUP(C10,'Futurity Final'!$C$2:$D$101,2,FALSE)</f>
        <v>#N/A</v>
      </c>
      <c r="G10" s="244" t="e">
        <f t="shared" si="0"/>
        <v>#N/A</v>
      </c>
      <c r="H10" s="345">
        <f>VLOOKUP(C10,'Futurity 1'!$C$2:$J$101,8,FALSE)</f>
        <v>0</v>
      </c>
      <c r="I10" s="345">
        <f>VLOOKUP(C10,'Futurity 2'!$C$2:$J$101,8,FALSE)</f>
        <v>0</v>
      </c>
      <c r="J10" s="345" t="e">
        <f>VLOOKUP(C10,'Futurity Final'!$C$2:$J$101,8,FALSE)</f>
        <v>#N/A</v>
      </c>
      <c r="K10" s="348" t="e">
        <f t="shared" si="1"/>
        <v>#N/A</v>
      </c>
      <c r="L10" s="323">
        <f>VLOOKUP(C10,'Futurity 1'!$C$2:$K$101,9,FALSE)</f>
        <v>0</v>
      </c>
      <c r="M10" s="323">
        <f>VLOOKUP(C10,'Futurity 2'!$C$2:$K$101,9,FALSE)</f>
        <v>0</v>
      </c>
      <c r="N10" s="323" t="e">
        <f>VLOOKUP(C10,'Futurity Final'!$C$2:$K$101,9,FALSE)</f>
        <v>#N/A</v>
      </c>
      <c r="O10" s="244" t="e">
        <f t="shared" si="2"/>
        <v>#N/A</v>
      </c>
    </row>
    <row r="11" spans="1:15" s="10" customFormat="1" ht="14.4" x14ac:dyDescent="0.3">
      <c r="A11" s="352">
        <v>10</v>
      </c>
      <c r="B11" s="360" t="str">
        <f>'Futurity 1'!B13</f>
        <v>Sonny Mahurin</v>
      </c>
      <c r="C11" s="360" t="str">
        <f>'Futurity 1'!C13</f>
        <v>Zenn Bait</v>
      </c>
      <c r="D11" s="323">
        <f>VLOOKUP(C11,'Futurity 1'!$C$2:$D$101,2,FALSE)</f>
        <v>0</v>
      </c>
      <c r="E11" s="323">
        <f>VLOOKUP(C11,'Futurity 2'!$C$2:$D$101,2,FALSE)</f>
        <v>0</v>
      </c>
      <c r="F11" s="323" t="e">
        <f>VLOOKUP(C11,'Futurity Final'!$C$2:$D$101,2,FALSE)</f>
        <v>#N/A</v>
      </c>
      <c r="G11" s="244" t="e">
        <f t="shared" si="0"/>
        <v>#N/A</v>
      </c>
      <c r="H11" s="345">
        <f>VLOOKUP(C11,'Futurity 1'!$C$2:$J$101,8,FALSE)</f>
        <v>0</v>
      </c>
      <c r="I11" s="345">
        <f>VLOOKUP(C11,'Futurity 2'!$C$2:$J$101,8,FALSE)</f>
        <v>0</v>
      </c>
      <c r="J11" s="345" t="e">
        <f>VLOOKUP(C11,'Futurity Final'!$C$2:$J$101,8,FALSE)</f>
        <v>#N/A</v>
      </c>
      <c r="K11" s="348" t="e">
        <f t="shared" si="1"/>
        <v>#N/A</v>
      </c>
      <c r="L11" s="323">
        <f>VLOOKUP(C11,'Futurity 1'!$C$2:$K$101,9,FALSE)</f>
        <v>0</v>
      </c>
      <c r="M11" s="323">
        <f>VLOOKUP(C11,'Futurity 2'!$C$2:$K$101,9,FALSE)</f>
        <v>0</v>
      </c>
      <c r="N11" s="323" t="e">
        <f>VLOOKUP(C11,'Futurity Final'!$C$2:$K$101,9,FALSE)</f>
        <v>#N/A</v>
      </c>
      <c r="O11" s="244" t="e">
        <f t="shared" si="2"/>
        <v>#N/A</v>
      </c>
    </row>
    <row r="12" spans="1:15" s="10" customFormat="1" ht="14.4" x14ac:dyDescent="0.3">
      <c r="A12" s="352">
        <v>11</v>
      </c>
      <c r="B12" s="360" t="str">
        <f>'Futurity 1'!B14</f>
        <v>TJ Collett</v>
      </c>
      <c r="C12" s="360" t="str">
        <f>'Futurity 1'!C14</f>
        <v>Mac</v>
      </c>
      <c r="D12" s="323">
        <f>VLOOKUP(C12,'Futurity 1'!$C$2:$D$101,2,FALSE)</f>
        <v>0</v>
      </c>
      <c r="E12" s="323">
        <f>VLOOKUP(C12,'Futurity 2'!$C$2:$D$101,2,FALSE)</f>
        <v>0</v>
      </c>
      <c r="F12" s="323" t="e">
        <f>VLOOKUP(C12,'Futurity Final'!$C$2:$D$101,2,FALSE)</f>
        <v>#N/A</v>
      </c>
      <c r="G12" s="244" t="e">
        <f t="shared" si="0"/>
        <v>#N/A</v>
      </c>
      <c r="H12" s="345">
        <f>VLOOKUP(C12,'Futurity 1'!$C$2:$J$101,8,FALSE)</f>
        <v>0</v>
      </c>
      <c r="I12" s="345">
        <f>VLOOKUP(C12,'Futurity 2'!$C$2:$J$101,8,FALSE)</f>
        <v>0</v>
      </c>
      <c r="J12" s="345" t="e">
        <f>VLOOKUP(C12,'Futurity Final'!$C$2:$J$101,8,FALSE)</f>
        <v>#N/A</v>
      </c>
      <c r="K12" s="348" t="e">
        <f t="shared" si="1"/>
        <v>#N/A</v>
      </c>
      <c r="L12" s="323">
        <f>VLOOKUP(C12,'Futurity 1'!$C$2:$K$101,9,FALSE)</f>
        <v>0</v>
      </c>
      <c r="M12" s="323">
        <f>VLOOKUP(C12,'Futurity 2'!$C$2:$K$101,9,FALSE)</f>
        <v>0</v>
      </c>
      <c r="N12" s="323" t="e">
        <f>VLOOKUP(C12,'Futurity Final'!$C$2:$K$101,9,FALSE)</f>
        <v>#N/A</v>
      </c>
      <c r="O12" s="244" t="e">
        <f t="shared" si="2"/>
        <v>#N/A</v>
      </c>
    </row>
    <row r="13" spans="1:15" s="10" customFormat="1" ht="14.4" x14ac:dyDescent="0.3">
      <c r="A13" s="352">
        <v>12</v>
      </c>
      <c r="B13" s="360" t="str">
        <f>'Futurity 1'!B15</f>
        <v>Jeff Christiansen</v>
      </c>
      <c r="C13" s="360" t="str">
        <f>'Futurity 1'!C15</f>
        <v>Boots</v>
      </c>
      <c r="D13" s="323">
        <f>VLOOKUP(C13,'Futurity 1'!$C$2:$D$101,2,FALSE)</f>
        <v>0</v>
      </c>
      <c r="E13" s="323">
        <f>VLOOKUP(C13,'Futurity 2'!$C$2:$D$101,2,FALSE)</f>
        <v>0</v>
      </c>
      <c r="F13" s="323" t="e">
        <f>VLOOKUP(C13,'Futurity Final'!$C$2:$D$101,2,FALSE)</f>
        <v>#N/A</v>
      </c>
      <c r="G13" s="244" t="e">
        <f t="shared" si="0"/>
        <v>#N/A</v>
      </c>
      <c r="H13" s="345">
        <f>VLOOKUP(C13,'Futurity 1'!$C$2:$J$101,8,FALSE)</f>
        <v>0</v>
      </c>
      <c r="I13" s="345">
        <f>VLOOKUP(C13,'Futurity 2'!$C$2:$J$101,8,FALSE)</f>
        <v>0</v>
      </c>
      <c r="J13" s="345" t="e">
        <f>VLOOKUP(C13,'Futurity Final'!$C$2:$J$101,8,FALSE)</f>
        <v>#N/A</v>
      </c>
      <c r="K13" s="348" t="e">
        <f t="shared" si="1"/>
        <v>#N/A</v>
      </c>
      <c r="L13" s="323">
        <f>VLOOKUP(C13,'Futurity 1'!$C$2:$K$101,9,FALSE)</f>
        <v>0</v>
      </c>
      <c r="M13" s="323">
        <f>VLOOKUP(C13,'Futurity 2'!$C$2:$K$101,9,FALSE)</f>
        <v>0</v>
      </c>
      <c r="N13" s="323" t="e">
        <f>VLOOKUP(C13,'Futurity Final'!$C$2:$K$101,9,FALSE)</f>
        <v>#N/A</v>
      </c>
      <c r="O13" s="244" t="e">
        <f t="shared" si="2"/>
        <v>#N/A</v>
      </c>
    </row>
    <row r="14" spans="1:15" s="10" customFormat="1" ht="14.4" x14ac:dyDescent="0.3">
      <c r="A14" s="352">
        <v>13</v>
      </c>
      <c r="B14" s="360" t="str">
        <f>'Futurity 1'!B16</f>
        <v>J Emerson</v>
      </c>
      <c r="C14" s="360" t="str">
        <f>'Futurity 1'!C16</f>
        <v>Karla</v>
      </c>
      <c r="D14" s="323">
        <f>VLOOKUP(C14,'Futurity 1'!$C$2:$D$101,2,FALSE)</f>
        <v>0</v>
      </c>
      <c r="E14" s="323">
        <f>VLOOKUP(C14,'Futurity 2'!$C$2:$D$101,2,FALSE)</f>
        <v>0</v>
      </c>
      <c r="F14" s="323" t="e">
        <f>VLOOKUP(C14,'Futurity Final'!$C$2:$D$101,2,FALSE)</f>
        <v>#N/A</v>
      </c>
      <c r="G14" s="244" t="e">
        <f t="shared" si="0"/>
        <v>#N/A</v>
      </c>
      <c r="H14" s="345">
        <f>VLOOKUP(C14,'Futurity 1'!$C$2:$J$101,8,FALSE)</f>
        <v>0</v>
      </c>
      <c r="I14" s="345">
        <f>VLOOKUP(C14,'Futurity 2'!$C$2:$J$101,8,FALSE)</f>
        <v>0</v>
      </c>
      <c r="J14" s="345" t="e">
        <f>VLOOKUP(C14,'Futurity Final'!$C$2:$J$101,8,FALSE)</f>
        <v>#N/A</v>
      </c>
      <c r="K14" s="348" t="e">
        <f t="shared" si="1"/>
        <v>#N/A</v>
      </c>
      <c r="L14" s="323">
        <f>VLOOKUP(C14,'Futurity 1'!$C$2:$K$101,9,FALSE)</f>
        <v>0</v>
      </c>
      <c r="M14" s="323">
        <f>VLOOKUP(C14,'Futurity 2'!$C$2:$K$101,9,FALSE)</f>
        <v>0</v>
      </c>
      <c r="N14" s="323" t="e">
        <f>VLOOKUP(C14,'Futurity Final'!$C$2:$K$101,9,FALSE)</f>
        <v>#N/A</v>
      </c>
      <c r="O14" s="244" t="e">
        <f t="shared" si="2"/>
        <v>#N/A</v>
      </c>
    </row>
    <row r="15" spans="1:15" s="10" customFormat="1" ht="14.4" x14ac:dyDescent="0.3">
      <c r="A15" s="352">
        <v>14</v>
      </c>
      <c r="B15" s="360" t="str">
        <f>'Futurity 1'!B17</f>
        <v>Brent Daniel</v>
      </c>
      <c r="C15" s="360" t="str">
        <f>'Futurity 1'!C17</f>
        <v>Slick</v>
      </c>
      <c r="D15" s="323">
        <f>VLOOKUP(C15,'Futurity 1'!$C$2:$D$101,2,FALSE)</f>
        <v>0</v>
      </c>
      <c r="E15" s="323">
        <f>VLOOKUP(C15,'Futurity 2'!$C$2:$D$101,2,FALSE)</f>
        <v>0</v>
      </c>
      <c r="F15" s="323" t="e">
        <f>VLOOKUP(C15,'Futurity Final'!$C$2:$D$101,2,FALSE)</f>
        <v>#N/A</v>
      </c>
      <c r="G15" s="244" t="e">
        <f t="shared" si="0"/>
        <v>#N/A</v>
      </c>
      <c r="H15" s="345">
        <f>VLOOKUP(C15,'Futurity 1'!$C$2:$J$101,8,FALSE)</f>
        <v>0</v>
      </c>
      <c r="I15" s="345">
        <f>VLOOKUP(C15,'Futurity 2'!$C$2:$J$101,8,FALSE)</f>
        <v>0</v>
      </c>
      <c r="J15" s="345" t="e">
        <f>VLOOKUP(C15,'Futurity Final'!$C$2:$J$101,8,FALSE)</f>
        <v>#N/A</v>
      </c>
      <c r="K15" s="348" t="e">
        <f t="shared" si="1"/>
        <v>#N/A</v>
      </c>
      <c r="L15" s="323">
        <f>VLOOKUP(C15,'Futurity 1'!$C$2:$K$101,9,FALSE)</f>
        <v>0</v>
      </c>
      <c r="M15" s="323">
        <f>VLOOKUP(C15,'Futurity 2'!$C$2:$K$101,9,FALSE)</f>
        <v>0</v>
      </c>
      <c r="N15" s="323" t="e">
        <f>VLOOKUP(C15,'Futurity Final'!$C$2:$K$101,9,FALSE)</f>
        <v>#N/A</v>
      </c>
      <c r="O15" s="244" t="e">
        <f t="shared" si="2"/>
        <v>#N/A</v>
      </c>
    </row>
    <row r="16" spans="1:15" s="10" customFormat="1" ht="14.4" x14ac:dyDescent="0.3">
      <c r="A16" s="352">
        <v>15</v>
      </c>
      <c r="B16" s="360" t="str">
        <f>'Futurity 1'!B18</f>
        <v>Steve Scott</v>
      </c>
      <c r="C16" s="360" t="str">
        <f>'Futurity 1'!C18</f>
        <v>Bart</v>
      </c>
      <c r="D16" s="323">
        <f>VLOOKUP(C16,'Futurity 1'!$C$2:$D$101,2,FALSE)</f>
        <v>0</v>
      </c>
      <c r="E16" s="323">
        <f>VLOOKUP(C16,'Futurity 2'!$C$2:$D$101,2,FALSE)</f>
        <v>0</v>
      </c>
      <c r="F16" s="323" t="e">
        <f>VLOOKUP(C16,'Futurity Final'!$C$2:$D$101,2,FALSE)</f>
        <v>#N/A</v>
      </c>
      <c r="G16" s="244" t="e">
        <f t="shared" si="0"/>
        <v>#N/A</v>
      </c>
      <c r="H16" s="345">
        <f>VLOOKUP(C16,'Futurity 1'!$C$2:$J$101,8,FALSE)</f>
        <v>0</v>
      </c>
      <c r="I16" s="345">
        <f>VLOOKUP(C16,'Futurity 2'!$C$2:$J$101,8,FALSE)</f>
        <v>0</v>
      </c>
      <c r="J16" s="345" t="e">
        <f>VLOOKUP(C16,'Futurity Final'!$C$2:$J$101,8,FALSE)</f>
        <v>#N/A</v>
      </c>
      <c r="K16" s="348" t="e">
        <f t="shared" si="1"/>
        <v>#N/A</v>
      </c>
      <c r="L16" s="323">
        <f>VLOOKUP(C16,'Futurity 1'!$C$2:$K$101,9,FALSE)</f>
        <v>0</v>
      </c>
      <c r="M16" s="323">
        <f>VLOOKUP(C16,'Futurity 2'!$C$2:$K$101,9,FALSE)</f>
        <v>0</v>
      </c>
      <c r="N16" s="323" t="e">
        <f>VLOOKUP(C16,'Futurity Final'!$C$2:$K$101,9,FALSE)</f>
        <v>#N/A</v>
      </c>
      <c r="O16" s="244" t="e">
        <f t="shared" si="2"/>
        <v>#N/A</v>
      </c>
    </row>
    <row r="17" spans="1:15" s="10" customFormat="1" ht="14.4" x14ac:dyDescent="0.3">
      <c r="A17" s="352">
        <v>16</v>
      </c>
      <c r="B17" s="360" t="str">
        <f>'Futurity 1'!B19</f>
        <v>Ward Hobbs</v>
      </c>
      <c r="C17" s="360" t="str">
        <f>'Futurity 1'!C19</f>
        <v>Loki</v>
      </c>
      <c r="D17" s="323">
        <f>VLOOKUP(C17,'Futurity 1'!$C$2:$D$101,2,FALSE)</f>
        <v>0</v>
      </c>
      <c r="E17" s="323">
        <f>VLOOKUP(C17,'Futurity 2'!$C$2:$D$101,2,FALSE)</f>
        <v>0</v>
      </c>
      <c r="F17" s="323" t="e">
        <f>VLOOKUP(C17,'Futurity Final'!$C$2:$D$101,2,FALSE)</f>
        <v>#N/A</v>
      </c>
      <c r="G17" s="244" t="e">
        <f t="shared" si="0"/>
        <v>#N/A</v>
      </c>
      <c r="H17" s="345">
        <f>VLOOKUP(C17,'Futurity 1'!$C$2:$J$101,8,FALSE)</f>
        <v>0</v>
      </c>
      <c r="I17" s="345">
        <f>VLOOKUP(C17,'Futurity 2'!$C$2:$J$101,8,FALSE)</f>
        <v>0</v>
      </c>
      <c r="J17" s="345" t="e">
        <f>VLOOKUP(C17,'Futurity Final'!$C$2:$J$101,8,FALSE)</f>
        <v>#N/A</v>
      </c>
      <c r="K17" s="348" t="e">
        <f t="shared" si="1"/>
        <v>#N/A</v>
      </c>
      <c r="L17" s="323">
        <f>VLOOKUP(C17,'Futurity 1'!$C$2:$K$101,9,FALSE)</f>
        <v>0</v>
      </c>
      <c r="M17" s="323">
        <f>VLOOKUP(C17,'Futurity 2'!$C$2:$K$101,9,FALSE)</f>
        <v>0</v>
      </c>
      <c r="N17" s="323" t="e">
        <f>VLOOKUP(C17,'Futurity Final'!$C$2:$K$101,9,FALSE)</f>
        <v>#N/A</v>
      </c>
      <c r="O17" s="244" t="e">
        <f t="shared" si="2"/>
        <v>#N/A</v>
      </c>
    </row>
    <row r="18" spans="1:15" s="10" customFormat="1" ht="14.4" x14ac:dyDescent="0.3">
      <c r="A18" s="352">
        <v>17</v>
      </c>
      <c r="B18" s="360" t="str">
        <f>'Futurity 1'!B20</f>
        <v>TJ Collett</v>
      </c>
      <c r="C18" s="360" t="str">
        <f>'Futurity 1'!C20</f>
        <v>Rickel</v>
      </c>
      <c r="D18" s="323">
        <f>VLOOKUP(C18,'Futurity 1'!$C$2:$D$101,2,FALSE)</f>
        <v>0</v>
      </c>
      <c r="E18" s="323">
        <f>VLOOKUP(C18,'Futurity 2'!$C$2:$D$101,2,FALSE)</f>
        <v>0</v>
      </c>
      <c r="F18" s="323" t="e">
        <f>VLOOKUP(C18,'Futurity Final'!$C$2:$D$101,2,FALSE)</f>
        <v>#N/A</v>
      </c>
      <c r="G18" s="244" t="e">
        <f t="shared" si="0"/>
        <v>#N/A</v>
      </c>
      <c r="H18" s="345">
        <f>VLOOKUP(C18,'Futurity 1'!$C$2:$J$101,8,FALSE)</f>
        <v>0</v>
      </c>
      <c r="I18" s="345">
        <f>VLOOKUP(C18,'Futurity 2'!$C$2:$J$101,8,FALSE)</f>
        <v>0</v>
      </c>
      <c r="J18" s="345" t="e">
        <f>VLOOKUP(C18,'Futurity Final'!$C$2:$J$101,8,FALSE)</f>
        <v>#N/A</v>
      </c>
      <c r="K18" s="348" t="e">
        <f t="shared" si="1"/>
        <v>#N/A</v>
      </c>
      <c r="L18" s="323">
        <f>VLOOKUP(C18,'Futurity 1'!$C$2:$K$101,9,FALSE)</f>
        <v>0</v>
      </c>
      <c r="M18" s="323">
        <f>VLOOKUP(C18,'Futurity 2'!$C$2:$K$101,9,FALSE)</f>
        <v>0</v>
      </c>
      <c r="N18" s="323" t="e">
        <f>VLOOKUP(C18,'Futurity Final'!$C$2:$K$101,9,FALSE)</f>
        <v>#N/A</v>
      </c>
      <c r="O18" s="244" t="e">
        <f t="shared" si="2"/>
        <v>#N/A</v>
      </c>
    </row>
    <row r="19" spans="1:15" s="10" customFormat="1" ht="14.4" x14ac:dyDescent="0.3">
      <c r="A19" s="352">
        <v>18</v>
      </c>
      <c r="B19" s="360" t="str">
        <f>'Futurity 1'!B2</f>
        <v>Henry Van Ornum</v>
      </c>
      <c r="C19" s="360" t="str">
        <f>'Futurity 1'!C2</f>
        <v>RC5 Sis</v>
      </c>
      <c r="D19" s="323">
        <f>VLOOKUP(C19,'Futurity 1'!$C$2:$D$101,2,FALSE)</f>
        <v>0</v>
      </c>
      <c r="E19" s="323">
        <f>VLOOKUP(C19,'Futurity 2'!$C$2:$D$101,2,FALSE)</f>
        <v>0</v>
      </c>
      <c r="F19" s="323" t="e">
        <f>VLOOKUP(C19,'Futurity Final'!$C$2:$D$101,2,FALSE)</f>
        <v>#N/A</v>
      </c>
      <c r="G19" s="244" t="e">
        <f t="shared" si="0"/>
        <v>#N/A</v>
      </c>
      <c r="H19" s="345">
        <f>VLOOKUP(C19,'Futurity 1'!$C$2:$J$101,8,FALSE)</f>
        <v>0</v>
      </c>
      <c r="I19" s="345">
        <f>VLOOKUP(C19,'Futurity 2'!$C$2:$J$101,8,FALSE)</f>
        <v>0</v>
      </c>
      <c r="J19" s="345" t="e">
        <f>VLOOKUP(C19,'Futurity Final'!$C$2:$J$101,8,FALSE)</f>
        <v>#N/A</v>
      </c>
      <c r="K19" s="348" t="e">
        <f t="shared" si="1"/>
        <v>#N/A</v>
      </c>
      <c r="L19" s="323">
        <f>VLOOKUP(C19,'Futurity 1'!$C$2:$K$101,9,FALSE)</f>
        <v>0</v>
      </c>
      <c r="M19" s="323">
        <f>VLOOKUP(C19,'Futurity 2'!$C$2:$K$101,9,FALSE)</f>
        <v>0</v>
      </c>
      <c r="N19" s="323" t="e">
        <f>VLOOKUP(C19,'Futurity Final'!$C$2:$K$101,9,FALSE)</f>
        <v>#N/A</v>
      </c>
      <c r="O19" s="244" t="e">
        <f t="shared" si="2"/>
        <v>#N/A</v>
      </c>
    </row>
    <row r="20" spans="1:15" s="10" customFormat="1" ht="14.4" x14ac:dyDescent="0.3">
      <c r="A20" s="352">
        <v>19</v>
      </c>
      <c r="B20" s="360" t="str">
        <f>'Futurity 1'!B21</f>
        <v>Randal Walker</v>
      </c>
      <c r="C20" s="360" t="str">
        <f>'Futurity 1'!C21</f>
        <v>Satus Oz</v>
      </c>
      <c r="D20" s="323">
        <f>VLOOKUP(C20,'Futurity 1'!$C$2:$D$101,2,FALSE)</f>
        <v>0</v>
      </c>
      <c r="E20" s="323">
        <f>VLOOKUP(C20,'Futurity 2'!$C$2:$D$101,2,FALSE)</f>
        <v>0</v>
      </c>
      <c r="F20" s="323" t="e">
        <f>VLOOKUP(C20,'Futurity Final'!$C$2:$D$101,2,FALSE)</f>
        <v>#N/A</v>
      </c>
      <c r="G20" s="244" t="e">
        <f t="shared" si="0"/>
        <v>#N/A</v>
      </c>
      <c r="H20" s="345">
        <f>VLOOKUP(C20,'Futurity 1'!$C$2:$J$101,8,FALSE)</f>
        <v>0</v>
      </c>
      <c r="I20" s="345">
        <f>VLOOKUP(C20,'Futurity 2'!$C$2:$J$101,8,FALSE)</f>
        <v>0</v>
      </c>
      <c r="J20" s="345" t="e">
        <f>VLOOKUP(C20,'Futurity Final'!$C$2:$J$101,8,FALSE)</f>
        <v>#N/A</v>
      </c>
      <c r="K20" s="348" t="e">
        <f t="shared" si="1"/>
        <v>#N/A</v>
      </c>
      <c r="L20" s="323">
        <f>VLOOKUP(C20,'Futurity 1'!$C$2:$K$101,9,FALSE)</f>
        <v>0</v>
      </c>
      <c r="M20" s="323">
        <f>VLOOKUP(C20,'Futurity 2'!$C$2:$K$101,9,FALSE)</f>
        <v>0</v>
      </c>
      <c r="N20" s="323" t="e">
        <f>VLOOKUP(C20,'Futurity Final'!$C$2:$K$101,9,FALSE)</f>
        <v>#N/A</v>
      </c>
      <c r="O20" s="244" t="e">
        <f t="shared" si="2"/>
        <v>#N/A</v>
      </c>
    </row>
    <row r="21" spans="1:15" s="10" customFormat="1" ht="14.4" x14ac:dyDescent="0.3">
      <c r="A21" s="352">
        <v>20</v>
      </c>
      <c r="B21" s="360" t="str">
        <f>'Futurity 1'!B22</f>
        <v>Lincoln Rogers</v>
      </c>
      <c r="C21" s="360" t="str">
        <f>'Futurity 1'!C22</f>
        <v>Roscoe</v>
      </c>
      <c r="D21" s="323">
        <f>VLOOKUP(C21,'Futurity 1'!$C$2:$D$101,2,FALSE)</f>
        <v>0</v>
      </c>
      <c r="E21" s="323">
        <f>VLOOKUP(C21,'Futurity 2'!$C$2:$D$101,2,FALSE)</f>
        <v>0</v>
      </c>
      <c r="F21" s="323" t="e">
        <f>VLOOKUP(C21,'Futurity Final'!$C$2:$D$101,2,FALSE)</f>
        <v>#N/A</v>
      </c>
      <c r="G21" s="244" t="e">
        <f t="shared" si="0"/>
        <v>#N/A</v>
      </c>
      <c r="H21" s="345">
        <f>VLOOKUP(C21,'Futurity 1'!$C$2:$J$101,8,FALSE)</f>
        <v>0</v>
      </c>
      <c r="I21" s="345">
        <f>VLOOKUP(C21,'Futurity 2'!$C$2:$J$101,8,FALSE)</f>
        <v>0</v>
      </c>
      <c r="J21" s="345" t="e">
        <f>VLOOKUP(C21,'Futurity Final'!$C$2:$J$101,8,FALSE)</f>
        <v>#N/A</v>
      </c>
      <c r="K21" s="348" t="e">
        <f t="shared" si="1"/>
        <v>#N/A</v>
      </c>
      <c r="L21" s="323">
        <f>VLOOKUP(C21,'Futurity 1'!$C$2:$K$101,9,FALSE)</f>
        <v>0</v>
      </c>
      <c r="M21" s="323">
        <f>VLOOKUP(C21,'Futurity 2'!$C$2:$K$101,9,FALSE)</f>
        <v>0</v>
      </c>
      <c r="N21" s="323" t="e">
        <f>VLOOKUP(C21,'Futurity Final'!$C$2:$K$101,9,FALSE)</f>
        <v>#N/A</v>
      </c>
      <c r="O21" s="244" t="e">
        <f t="shared" si="2"/>
        <v>#N/A</v>
      </c>
    </row>
    <row r="22" spans="1:15" s="10" customFormat="1" ht="14.4" x14ac:dyDescent="0.3">
      <c r="A22" s="352">
        <v>21</v>
      </c>
      <c r="B22" s="360" t="str">
        <f>'Futurity 1'!B23</f>
        <v>Marvin Daniel</v>
      </c>
      <c r="C22" s="360" t="str">
        <f>'Futurity 1'!C23</f>
        <v>Flo</v>
      </c>
      <c r="D22" s="323">
        <f>VLOOKUP(C22,'Futurity 1'!$C$2:$D$101,2,FALSE)</f>
        <v>0</v>
      </c>
      <c r="E22" s="323">
        <f>VLOOKUP(C22,'Futurity 2'!$C$2:$D$101,2,FALSE)</f>
        <v>0</v>
      </c>
      <c r="F22" s="323" t="e">
        <f>VLOOKUP(C22,'Futurity Final'!$C$2:$D$101,2,FALSE)</f>
        <v>#N/A</v>
      </c>
      <c r="G22" s="244" t="e">
        <f t="shared" si="0"/>
        <v>#N/A</v>
      </c>
      <c r="H22" s="345">
        <f>VLOOKUP(C22,'Futurity 1'!$C$2:$J$101,8,FALSE)</f>
        <v>0</v>
      </c>
      <c r="I22" s="345">
        <f>VLOOKUP(C22,'Futurity 2'!$C$2:$J$101,8,FALSE)</f>
        <v>0</v>
      </c>
      <c r="J22" s="345" t="e">
        <f>VLOOKUP(C22,'Futurity Final'!$C$2:$J$101,8,FALSE)</f>
        <v>#N/A</v>
      </c>
      <c r="K22" s="348" t="e">
        <f t="shared" si="1"/>
        <v>#N/A</v>
      </c>
      <c r="L22" s="323">
        <f>VLOOKUP(C22,'Futurity 1'!$C$2:$K$101,9,FALSE)</f>
        <v>0</v>
      </c>
      <c r="M22" s="323">
        <f>VLOOKUP(C22,'Futurity 2'!$C$2:$K$101,9,FALSE)</f>
        <v>0</v>
      </c>
      <c r="N22" s="323" t="e">
        <f>VLOOKUP(C22,'Futurity Final'!$C$2:$K$101,9,FALSE)</f>
        <v>#N/A</v>
      </c>
      <c r="O22" s="244" t="e">
        <f t="shared" si="2"/>
        <v>#N/A</v>
      </c>
    </row>
    <row r="23" spans="1:15" s="10" customFormat="1" ht="14.4" x14ac:dyDescent="0.3">
      <c r="A23" s="352">
        <v>22</v>
      </c>
      <c r="B23" s="360" t="str">
        <f>'Futurity 1'!B27</f>
        <v>Lincoln Rogers</v>
      </c>
      <c r="C23" s="360" t="str">
        <f>'Futurity 1'!C27</f>
        <v>LR Mo</v>
      </c>
      <c r="D23" s="323">
        <f>VLOOKUP(C23,'Futurity 1'!$C$2:$D$101,2,FALSE)</f>
        <v>0</v>
      </c>
      <c r="E23" s="323">
        <f>VLOOKUP(C23,'Futurity 2'!$C$2:$D$101,2,FALSE)</f>
        <v>0</v>
      </c>
      <c r="F23" s="323" t="e">
        <f>VLOOKUP(C23,'Futurity Final'!$C$2:$D$101,2,FALSE)</f>
        <v>#N/A</v>
      </c>
      <c r="G23" s="244" t="e">
        <f t="shared" si="0"/>
        <v>#N/A</v>
      </c>
      <c r="H23" s="345">
        <f>VLOOKUP(C23,'Futurity 1'!$C$2:$J$101,8,FALSE)</f>
        <v>0</v>
      </c>
      <c r="I23" s="345">
        <f>VLOOKUP(C23,'Futurity 2'!$C$2:$J$101,8,FALSE)</f>
        <v>0</v>
      </c>
      <c r="J23" s="345" t="e">
        <f>VLOOKUP(C23,'Futurity Final'!$C$2:$J$101,8,FALSE)</f>
        <v>#N/A</v>
      </c>
      <c r="K23" s="348" t="e">
        <f t="shared" si="1"/>
        <v>#N/A</v>
      </c>
      <c r="L23" s="323">
        <f>VLOOKUP(C23,'Futurity 1'!$C$2:$K$101,9,FALSE)</f>
        <v>0</v>
      </c>
      <c r="M23" s="323">
        <f>VLOOKUP(C23,'Futurity 2'!$C$2:$K$101,9,FALSE)</f>
        <v>0</v>
      </c>
      <c r="N23" s="323" t="e">
        <f>VLOOKUP(C23,'Futurity Final'!$C$2:$K$101,9,FALSE)</f>
        <v>#N/A</v>
      </c>
      <c r="O23" s="244" t="e">
        <f t="shared" si="2"/>
        <v>#N/A</v>
      </c>
    </row>
    <row r="24" spans="1:15" s="10" customFormat="1" ht="14.4" x14ac:dyDescent="0.3">
      <c r="A24" s="352">
        <v>23</v>
      </c>
      <c r="B24" s="360" t="str">
        <f>'Futurity 1'!B24</f>
        <v>Derk Robinson</v>
      </c>
      <c r="C24" s="360" t="str">
        <f>'Futurity 1'!C24</f>
        <v>Dingo</v>
      </c>
      <c r="D24" s="323">
        <f>VLOOKUP(C24,'Futurity 1'!$C$2:$D$101,2,FALSE)</f>
        <v>0</v>
      </c>
      <c r="E24" s="323">
        <f>VLOOKUP(C24,'Futurity 2'!$C$2:$D$101,2,FALSE)</f>
        <v>0</v>
      </c>
      <c r="F24" s="323" t="e">
        <f>VLOOKUP(C24,'Futurity Final'!$C$2:$D$101,2,FALSE)</f>
        <v>#N/A</v>
      </c>
      <c r="G24" s="244" t="e">
        <f t="shared" si="0"/>
        <v>#N/A</v>
      </c>
      <c r="H24" s="345">
        <f>VLOOKUP(C24,'Futurity 1'!$C$2:$J$101,8,FALSE)</f>
        <v>0</v>
      </c>
      <c r="I24" s="345">
        <f>VLOOKUP(C24,'Futurity 2'!$C$2:$J$101,8,FALSE)</f>
        <v>0</v>
      </c>
      <c r="J24" s="345" t="e">
        <f>VLOOKUP(C24,'Futurity Final'!$C$2:$J$101,8,FALSE)</f>
        <v>#N/A</v>
      </c>
      <c r="K24" s="348" t="e">
        <f t="shared" si="1"/>
        <v>#N/A</v>
      </c>
      <c r="L24" s="323">
        <f>VLOOKUP(C24,'Futurity 1'!$C$2:$K$101,9,FALSE)</f>
        <v>0</v>
      </c>
      <c r="M24" s="323">
        <f>VLOOKUP(C24,'Futurity 2'!$C$2:$K$101,9,FALSE)</f>
        <v>0</v>
      </c>
      <c r="N24" s="323" t="e">
        <f>VLOOKUP(C24,'Futurity Final'!$C$2:$K$101,9,FALSE)</f>
        <v>#N/A</v>
      </c>
      <c r="O24" s="244" t="e">
        <f t="shared" si="2"/>
        <v>#N/A</v>
      </c>
    </row>
    <row r="25" spans="1:15" s="10" customFormat="1" ht="14.4" x14ac:dyDescent="0.3">
      <c r="A25" s="352">
        <v>24</v>
      </c>
      <c r="B25" s="360" t="str">
        <f>'Futurity 1'!B25</f>
        <v>Langdon Reagan</v>
      </c>
      <c r="C25" s="360" t="str">
        <f>'Futurity 1'!C25</f>
        <v>Buck Joe</v>
      </c>
      <c r="D25" s="323">
        <f>VLOOKUP(C25,'Futurity 1'!$C$2:$D$101,2,FALSE)</f>
        <v>0</v>
      </c>
      <c r="E25" s="323">
        <f>VLOOKUP(C25,'Futurity 2'!$C$2:$D$101,2,FALSE)</f>
        <v>0</v>
      </c>
      <c r="F25" s="323" t="e">
        <f>VLOOKUP(C25,'Futurity Final'!$C$2:$D$101,2,FALSE)</f>
        <v>#N/A</v>
      </c>
      <c r="G25" s="244" t="e">
        <f t="shared" si="0"/>
        <v>#N/A</v>
      </c>
      <c r="H25" s="345">
        <f>VLOOKUP(C25,'Futurity 1'!$C$2:$J$101,8,FALSE)</f>
        <v>0</v>
      </c>
      <c r="I25" s="345">
        <f>VLOOKUP(C25,'Futurity 2'!$C$2:$J$101,8,FALSE)</f>
        <v>0</v>
      </c>
      <c r="J25" s="345" t="e">
        <f>VLOOKUP(C25,'Futurity Final'!$C$2:$J$101,8,FALSE)</f>
        <v>#N/A</v>
      </c>
      <c r="K25" s="348" t="e">
        <f t="shared" si="1"/>
        <v>#N/A</v>
      </c>
      <c r="L25" s="323">
        <f>VLOOKUP(C25,'Futurity 1'!$C$2:$K$101,9,FALSE)</f>
        <v>0</v>
      </c>
      <c r="M25" s="323">
        <f>VLOOKUP(C25,'Futurity 2'!$C$2:$K$101,9,FALSE)</f>
        <v>0</v>
      </c>
      <c r="N25" s="323" t="e">
        <f>VLOOKUP(C25,'Futurity Final'!$C$2:$K$101,9,FALSE)</f>
        <v>#N/A</v>
      </c>
      <c r="O25" s="244" t="e">
        <f t="shared" si="2"/>
        <v>#N/A</v>
      </c>
    </row>
    <row r="26" spans="1:15" s="10" customFormat="1" ht="14.4" x14ac:dyDescent="0.3">
      <c r="A26" s="352">
        <v>25</v>
      </c>
      <c r="B26" s="360" t="str">
        <f>'Futurity 1'!B26</f>
        <v>Brent Daniel</v>
      </c>
      <c r="C26" s="360" t="str">
        <f>'Futurity 1'!C26</f>
        <v>TH Lizzie</v>
      </c>
      <c r="D26" s="323">
        <f>VLOOKUP(C26,'Futurity 1'!$C$2:$D$101,2,FALSE)</f>
        <v>0</v>
      </c>
      <c r="E26" s="323">
        <f>VLOOKUP(C26,'Futurity 2'!$C$2:$D$101,2,FALSE)</f>
        <v>0</v>
      </c>
      <c r="F26" s="323" t="e">
        <f>VLOOKUP(C26,'Futurity Final'!$C$2:$D$101,2,FALSE)</f>
        <v>#N/A</v>
      </c>
      <c r="G26" s="244" t="e">
        <f t="shared" si="0"/>
        <v>#N/A</v>
      </c>
      <c r="H26" s="345">
        <f>VLOOKUP(C26,'Futurity 1'!$C$2:$J$101,8,FALSE)</f>
        <v>0</v>
      </c>
      <c r="I26" s="345">
        <f>VLOOKUP(C26,'Futurity 2'!$C$2:$J$101,8,FALSE)</f>
        <v>0</v>
      </c>
      <c r="J26" s="345" t="e">
        <f>VLOOKUP(C26,'Futurity Final'!$C$2:$J$101,8,FALSE)</f>
        <v>#N/A</v>
      </c>
      <c r="K26" s="348" t="e">
        <f t="shared" si="1"/>
        <v>#N/A</v>
      </c>
      <c r="L26" s="323">
        <f>VLOOKUP(C26,'Futurity 1'!$C$2:$K$101,9,FALSE)</f>
        <v>0</v>
      </c>
      <c r="M26" s="323">
        <f>VLOOKUP(C26,'Futurity 2'!$C$2:$K$101,9,FALSE)</f>
        <v>0</v>
      </c>
      <c r="N26" s="323" t="e">
        <f>VLOOKUP(C26,'Futurity Final'!$C$2:$K$101,9,FALSE)</f>
        <v>#N/A</v>
      </c>
      <c r="O26" s="244" t="e">
        <f t="shared" si="2"/>
        <v>#N/A</v>
      </c>
    </row>
    <row r="27" spans="1:15" s="10" customFormat="1" ht="14.4" x14ac:dyDescent="0.3">
      <c r="A27" s="352">
        <v>26</v>
      </c>
      <c r="B27" s="360" t="str">
        <f>'Futurity 1'!B28</f>
        <v>J Emerson</v>
      </c>
      <c r="C27" s="360" t="str">
        <f>'Futurity 1'!C28</f>
        <v>DG Belle</v>
      </c>
      <c r="D27" s="323">
        <f>VLOOKUP(C27,'Futurity 1'!$C$2:$D$101,2,FALSE)</f>
        <v>0</v>
      </c>
      <c r="E27" s="323">
        <f>VLOOKUP(C27,'Futurity 2'!$C$2:$D$101,2,FALSE)</f>
        <v>0</v>
      </c>
      <c r="F27" s="323" t="e">
        <f>VLOOKUP(C27,'Futurity Final'!$C$2:$D$101,2,FALSE)</f>
        <v>#N/A</v>
      </c>
      <c r="G27" s="244" t="e">
        <f t="shared" si="0"/>
        <v>#N/A</v>
      </c>
      <c r="H27" s="345">
        <f>VLOOKUP(C27,'Futurity 1'!$C$2:$J$101,8,FALSE)</f>
        <v>0</v>
      </c>
      <c r="I27" s="345">
        <f>VLOOKUP(C27,'Futurity 2'!$C$2:$J$101,8,FALSE)</f>
        <v>0</v>
      </c>
      <c r="J27" s="345" t="e">
        <f>VLOOKUP(C27,'Futurity Final'!$C$2:$J$101,8,FALSE)</f>
        <v>#N/A</v>
      </c>
      <c r="K27" s="348" t="e">
        <f t="shared" si="1"/>
        <v>#N/A</v>
      </c>
      <c r="L27" s="323">
        <f>VLOOKUP(C27,'Futurity 1'!$C$2:$K$101,9,FALSE)</f>
        <v>0</v>
      </c>
      <c r="M27" s="323">
        <f>VLOOKUP(C27,'Futurity 2'!$C$2:$K$101,9,FALSE)</f>
        <v>0</v>
      </c>
      <c r="N27" s="323" t="e">
        <f>VLOOKUP(C27,'Futurity Final'!$C$2:$K$101,9,FALSE)</f>
        <v>#N/A</v>
      </c>
      <c r="O27" s="244" t="e">
        <f t="shared" si="2"/>
        <v>#N/A</v>
      </c>
    </row>
    <row r="28" spans="1:15" s="10" customFormat="1" ht="14.4" x14ac:dyDescent="0.3">
      <c r="A28" s="352">
        <v>27</v>
      </c>
      <c r="B28" s="360" t="str">
        <f>'Futurity 1'!B29</f>
        <v>Sonny Mahurin</v>
      </c>
      <c r="C28" s="360" t="str">
        <f>'Futurity 1'!C29</f>
        <v>Slash J Meg</v>
      </c>
      <c r="D28" s="323">
        <f>VLOOKUP(C28,'Futurity 1'!$C$2:$D$101,2,FALSE)</f>
        <v>0</v>
      </c>
      <c r="E28" s="323">
        <f>VLOOKUP(C28,'Futurity 2'!$C$2:$D$101,2,FALSE)</f>
        <v>0</v>
      </c>
      <c r="F28" s="323" t="e">
        <f>VLOOKUP(C28,'Futurity Final'!$C$2:$D$101,2,FALSE)</f>
        <v>#N/A</v>
      </c>
      <c r="G28" s="244" t="e">
        <f t="shared" si="0"/>
        <v>#N/A</v>
      </c>
      <c r="H28" s="345">
        <f>VLOOKUP(C28,'Futurity 1'!$C$2:$J$101,8,FALSE)</f>
        <v>0</v>
      </c>
      <c r="I28" s="345">
        <f>VLOOKUP(C28,'Futurity 2'!$C$2:$J$101,8,FALSE)</f>
        <v>0</v>
      </c>
      <c r="J28" s="345" t="e">
        <f>VLOOKUP(C28,'Futurity Final'!$C$2:$J$101,8,FALSE)</f>
        <v>#N/A</v>
      </c>
      <c r="K28" s="348" t="e">
        <f t="shared" si="1"/>
        <v>#N/A</v>
      </c>
      <c r="L28" s="323">
        <f>VLOOKUP(C28,'Futurity 1'!$C$2:$K$101,9,FALSE)</f>
        <v>0</v>
      </c>
      <c r="M28" s="323">
        <f>VLOOKUP(C28,'Futurity 2'!$C$2:$K$101,9,FALSE)</f>
        <v>0</v>
      </c>
      <c r="N28" s="323" t="e">
        <f>VLOOKUP(C28,'Futurity Final'!$C$2:$K$101,9,FALSE)</f>
        <v>#N/A</v>
      </c>
      <c r="O28" s="244" t="e">
        <f t="shared" si="2"/>
        <v>#N/A</v>
      </c>
    </row>
    <row r="29" spans="1:15" s="10" customFormat="1" ht="14.4" x14ac:dyDescent="0.3">
      <c r="A29" s="352">
        <v>28</v>
      </c>
      <c r="B29" s="360" t="str">
        <f>'Futurity 1'!B30</f>
        <v>Clint Newman</v>
      </c>
      <c r="C29" s="360" t="str">
        <f>'Futurity 1'!C30</f>
        <v>Bell</v>
      </c>
      <c r="D29" s="323">
        <f>VLOOKUP(C29,'Futurity 1'!$C$2:$D$101,2,FALSE)</f>
        <v>0</v>
      </c>
      <c r="E29" s="323">
        <f>VLOOKUP(C29,'Futurity 2'!$C$2:$D$101,2,FALSE)</f>
        <v>0</v>
      </c>
      <c r="F29" s="323" t="e">
        <f>VLOOKUP(C29,'Futurity Final'!$C$2:$D$101,2,FALSE)</f>
        <v>#N/A</v>
      </c>
      <c r="G29" s="244" t="e">
        <f t="shared" si="0"/>
        <v>#N/A</v>
      </c>
      <c r="H29" s="345">
        <f>VLOOKUP(C29,'Futurity 1'!$C$2:$J$101,8,FALSE)</f>
        <v>0</v>
      </c>
      <c r="I29" s="345">
        <f>VLOOKUP(C29,'Futurity 2'!$C$2:$J$101,8,FALSE)</f>
        <v>0</v>
      </c>
      <c r="J29" s="345" t="e">
        <f>VLOOKUP(C29,'Futurity Final'!$C$2:$J$101,8,FALSE)</f>
        <v>#N/A</v>
      </c>
      <c r="K29" s="348" t="e">
        <f t="shared" si="1"/>
        <v>#N/A</v>
      </c>
      <c r="L29" s="323">
        <f>VLOOKUP(C29,'Futurity 1'!$C$2:$K$101,9,FALSE)</f>
        <v>0</v>
      </c>
      <c r="M29" s="323">
        <f>VLOOKUP(C29,'Futurity 2'!$C$2:$K$101,9,FALSE)</f>
        <v>0</v>
      </c>
      <c r="N29" s="323" t="e">
        <f>VLOOKUP(C29,'Futurity Final'!$C$2:$K$101,9,FALSE)</f>
        <v>#N/A</v>
      </c>
      <c r="O29" s="244" t="e">
        <f t="shared" si="2"/>
        <v>#N/A</v>
      </c>
    </row>
    <row r="30" spans="1:15" s="10" customFormat="1" ht="14.4" x14ac:dyDescent="0.3">
      <c r="A30" s="352">
        <v>29</v>
      </c>
      <c r="B30" s="360" t="str">
        <f>'Futurity 1'!B31</f>
        <v>Mike Thompson</v>
      </c>
      <c r="C30" s="360" t="str">
        <f>'Futurity 1'!C31</f>
        <v>Marvin</v>
      </c>
      <c r="D30" s="323">
        <f>VLOOKUP(C30,'Futurity 1'!$C$2:$D$101,2,FALSE)</f>
        <v>0</v>
      </c>
      <c r="E30" s="323">
        <f>VLOOKUP(C30,'Futurity 2'!$C$2:$D$101,2,FALSE)</f>
        <v>0</v>
      </c>
      <c r="F30" s="323" t="e">
        <f>VLOOKUP(C30,'Futurity Final'!$C$2:$D$101,2,FALSE)</f>
        <v>#N/A</v>
      </c>
      <c r="G30" s="244" t="e">
        <f t="shared" si="0"/>
        <v>#N/A</v>
      </c>
      <c r="H30" s="345">
        <f>VLOOKUP(C30,'Futurity 1'!$C$2:$J$101,8,FALSE)</f>
        <v>0</v>
      </c>
      <c r="I30" s="345">
        <f>VLOOKUP(C30,'Futurity 2'!$C$2:$J$101,8,FALSE)</f>
        <v>0</v>
      </c>
      <c r="J30" s="345" t="e">
        <f>VLOOKUP(C30,'Futurity Final'!$C$2:$J$101,8,FALSE)</f>
        <v>#N/A</v>
      </c>
      <c r="K30" s="348" t="e">
        <f t="shared" si="1"/>
        <v>#N/A</v>
      </c>
      <c r="L30" s="323">
        <f>VLOOKUP(C30,'Futurity 1'!$C$2:$K$101,9,FALSE)</f>
        <v>0</v>
      </c>
      <c r="M30" s="323">
        <f>VLOOKUP(C30,'Futurity 2'!$C$2:$K$101,9,FALSE)</f>
        <v>0</v>
      </c>
      <c r="N30" s="323" t="e">
        <f>VLOOKUP(C30,'Futurity Final'!$C$2:$K$101,9,FALSE)</f>
        <v>#N/A</v>
      </c>
      <c r="O30" s="244" t="e">
        <f t="shared" si="2"/>
        <v>#N/A</v>
      </c>
    </row>
    <row r="31" spans="1:15" s="10" customFormat="1" ht="14.4" x14ac:dyDescent="0.3">
      <c r="A31" s="352">
        <v>30</v>
      </c>
      <c r="B31" s="360" t="str">
        <f>'Futurity 1'!B32</f>
        <v>Chris Timmons</v>
      </c>
      <c r="C31" s="360" t="str">
        <f>'Futurity 1'!C32</f>
        <v>Slick</v>
      </c>
      <c r="D31" s="323">
        <f>VLOOKUP(C31,'Futurity 1'!$C$2:$D$101,2,FALSE)</f>
        <v>0</v>
      </c>
      <c r="E31" s="323">
        <f>VLOOKUP(C31,'Futurity 2'!$C$2:$D$101,2,FALSE)</f>
        <v>0</v>
      </c>
      <c r="F31" s="323" t="e">
        <f>VLOOKUP(C31,'Futurity Final'!$C$2:$D$101,2,FALSE)</f>
        <v>#N/A</v>
      </c>
      <c r="G31" s="244" t="e">
        <f t="shared" si="0"/>
        <v>#N/A</v>
      </c>
      <c r="H31" s="345">
        <f>VLOOKUP(C31,'Futurity 1'!$C$2:$J$101,8,FALSE)</f>
        <v>0</v>
      </c>
      <c r="I31" s="345">
        <f>VLOOKUP(C31,'Futurity 2'!$C$2:$J$101,8,FALSE)</f>
        <v>0</v>
      </c>
      <c r="J31" s="345" t="e">
        <f>VLOOKUP(C31,'Futurity Final'!$C$2:$J$101,8,FALSE)</f>
        <v>#N/A</v>
      </c>
      <c r="K31" s="348" t="e">
        <f t="shared" si="1"/>
        <v>#N/A</v>
      </c>
      <c r="L31" s="323">
        <f>VLOOKUP(C31,'Futurity 1'!$C$2:$K$101,9,FALSE)</f>
        <v>0</v>
      </c>
      <c r="M31" s="323">
        <f>VLOOKUP(C31,'Futurity 2'!$C$2:$K$101,9,FALSE)</f>
        <v>0</v>
      </c>
      <c r="N31" s="323" t="e">
        <f>VLOOKUP(C31,'Futurity Final'!$C$2:$K$101,9,FALSE)</f>
        <v>#N/A</v>
      </c>
      <c r="O31" s="244" t="e">
        <f t="shared" si="2"/>
        <v>#N/A</v>
      </c>
    </row>
    <row r="32" spans="1:15" s="10" customFormat="1" ht="14.4" x14ac:dyDescent="0.3">
      <c r="A32" s="352">
        <v>31</v>
      </c>
      <c r="B32" s="360" t="str">
        <f>'Futurity 1'!B33</f>
        <v>Kevin Lippe</v>
      </c>
      <c r="C32" s="360" t="str">
        <f>'Futurity 1'!C33</f>
        <v>Cedar Top Jack</v>
      </c>
      <c r="D32" s="323">
        <f>VLOOKUP(C32,'Futurity 1'!$C$2:$D$101,2,FALSE)</f>
        <v>0</v>
      </c>
      <c r="E32" s="323">
        <f>VLOOKUP(C32,'Futurity 2'!$C$2:$D$101,2,FALSE)</f>
        <v>0</v>
      </c>
      <c r="F32" s="323" t="e">
        <f>VLOOKUP(C32,'Futurity Final'!$C$2:$D$101,2,FALSE)</f>
        <v>#N/A</v>
      </c>
      <c r="G32" s="244" t="e">
        <f t="shared" si="0"/>
        <v>#N/A</v>
      </c>
      <c r="H32" s="345">
        <f>VLOOKUP(C32,'Futurity 1'!$C$2:$J$101,8,FALSE)</f>
        <v>0</v>
      </c>
      <c r="I32" s="345">
        <f>VLOOKUP(C32,'Futurity 2'!$C$2:$J$101,8,FALSE)</f>
        <v>0</v>
      </c>
      <c r="J32" s="345" t="e">
        <f>VLOOKUP(C32,'Futurity Final'!$C$2:$J$101,8,FALSE)</f>
        <v>#N/A</v>
      </c>
      <c r="K32" s="348" t="e">
        <f t="shared" si="1"/>
        <v>#N/A</v>
      </c>
      <c r="L32" s="323">
        <f>VLOOKUP(C32,'Futurity 1'!$C$2:$K$101,9,FALSE)</f>
        <v>0</v>
      </c>
      <c r="M32" s="323">
        <f>VLOOKUP(C32,'Futurity 2'!$C$2:$K$101,9,FALSE)</f>
        <v>0</v>
      </c>
      <c r="N32" s="323" t="e">
        <f>VLOOKUP(C32,'Futurity Final'!$C$2:$K$101,9,FALSE)</f>
        <v>#N/A</v>
      </c>
      <c r="O32" s="244" t="e">
        <f t="shared" si="2"/>
        <v>#N/A</v>
      </c>
    </row>
    <row r="33" spans="1:15" s="10" customFormat="1" ht="14.4" x14ac:dyDescent="0.3">
      <c r="A33" s="352">
        <v>32</v>
      </c>
      <c r="B33" s="360" t="str">
        <f>'Futurity 1'!B34</f>
        <v>Brent Daniel</v>
      </c>
      <c r="C33" s="360" t="str">
        <f>'Futurity 1'!C34</f>
        <v>Rodie</v>
      </c>
      <c r="D33" s="323">
        <f>VLOOKUP(C33,'Futurity 1'!$C$2:$D$101,2,FALSE)</f>
        <v>0</v>
      </c>
      <c r="E33" s="323">
        <f>VLOOKUP(C33,'Futurity 2'!$C$2:$D$101,2,FALSE)</f>
        <v>0</v>
      </c>
      <c r="F33" s="323" t="e">
        <f>VLOOKUP(C33,'Futurity Final'!$C$2:$D$101,2,FALSE)</f>
        <v>#N/A</v>
      </c>
      <c r="G33" s="244" t="e">
        <f t="shared" si="0"/>
        <v>#N/A</v>
      </c>
      <c r="H33" s="345">
        <f>VLOOKUP(C33,'Futurity 1'!$C$2:$J$101,8,FALSE)</f>
        <v>0</v>
      </c>
      <c r="I33" s="345">
        <f>VLOOKUP(C33,'Futurity 2'!$C$2:$J$101,8,FALSE)</f>
        <v>0</v>
      </c>
      <c r="J33" s="345" t="e">
        <f>VLOOKUP(C33,'Futurity Final'!$C$2:$J$101,8,FALSE)</f>
        <v>#N/A</v>
      </c>
      <c r="K33" s="348" t="e">
        <f t="shared" si="1"/>
        <v>#N/A</v>
      </c>
      <c r="L33" s="323">
        <f>VLOOKUP(C33,'Futurity 1'!$C$2:$K$101,9,FALSE)</f>
        <v>0</v>
      </c>
      <c r="M33" s="323">
        <f>VLOOKUP(C33,'Futurity 2'!$C$2:$K$101,9,FALSE)</f>
        <v>0</v>
      </c>
      <c r="N33" s="323" t="e">
        <f>VLOOKUP(C33,'Futurity Final'!$C$2:$K$101,9,FALSE)</f>
        <v>#N/A</v>
      </c>
      <c r="O33" s="244" t="e">
        <f t="shared" si="2"/>
        <v>#N/A</v>
      </c>
    </row>
    <row r="34" spans="1:15" s="10" customFormat="1" ht="14.4" x14ac:dyDescent="0.3">
      <c r="A34" s="352">
        <v>33</v>
      </c>
      <c r="B34" s="360" t="str">
        <f>'Futurity 1'!B35</f>
        <v>Jared Lee</v>
      </c>
      <c r="C34" s="360" t="str">
        <f>'Futurity 1'!C35</f>
        <v>Moura's Levi</v>
      </c>
      <c r="D34" s="323">
        <f>VLOOKUP(C34,'Futurity 1'!$C$2:$D$101,2,FALSE)</f>
        <v>0</v>
      </c>
      <c r="E34" s="323">
        <f>VLOOKUP(C34,'Futurity 2'!$C$2:$D$101,2,FALSE)</f>
        <v>0</v>
      </c>
      <c r="F34" s="323" t="e">
        <f>VLOOKUP(C34,'Futurity Final'!$C$2:$D$101,2,FALSE)</f>
        <v>#N/A</v>
      </c>
      <c r="G34" s="244" t="e">
        <f t="shared" si="0"/>
        <v>#N/A</v>
      </c>
      <c r="H34" s="345">
        <f>VLOOKUP(C34,'Futurity 1'!$C$2:$J$101,8,FALSE)</f>
        <v>0</v>
      </c>
      <c r="I34" s="345">
        <f>VLOOKUP(C34,'Futurity 2'!$C$2:$J$101,8,FALSE)</f>
        <v>0</v>
      </c>
      <c r="J34" s="345" t="e">
        <f>VLOOKUP(C34,'Futurity Final'!$C$2:$J$101,8,FALSE)</f>
        <v>#N/A</v>
      </c>
      <c r="K34" s="348" t="e">
        <f t="shared" si="1"/>
        <v>#N/A</v>
      </c>
      <c r="L34" s="323">
        <f>VLOOKUP(C34,'Futurity 1'!$C$2:$K$101,9,FALSE)</f>
        <v>0</v>
      </c>
      <c r="M34" s="323">
        <f>VLOOKUP(C34,'Futurity 2'!$C$2:$K$101,9,FALSE)</f>
        <v>0</v>
      </c>
      <c r="N34" s="323" t="e">
        <f>VLOOKUP(C34,'Futurity Final'!$C$2:$K$101,9,FALSE)</f>
        <v>#N/A</v>
      </c>
      <c r="O34" s="244" t="e">
        <f t="shared" si="2"/>
        <v>#N/A</v>
      </c>
    </row>
    <row r="35" spans="1:15" s="10" customFormat="1" ht="14.4" x14ac:dyDescent="0.3">
      <c r="A35" s="352">
        <v>34</v>
      </c>
      <c r="B35" s="360" t="str">
        <f>'Futurity 1'!B36</f>
        <v>Tanya Gifford</v>
      </c>
      <c r="C35" s="360" t="str">
        <f>'Futurity 1'!C36</f>
        <v>PR Z</v>
      </c>
      <c r="D35" s="323">
        <f>VLOOKUP(C35,'Futurity 1'!$C$2:$D$101,2,FALSE)</f>
        <v>0</v>
      </c>
      <c r="E35" s="323">
        <f>VLOOKUP(C35,'Futurity 2'!$C$2:$D$101,2,FALSE)</f>
        <v>0</v>
      </c>
      <c r="F35" s="323" t="e">
        <f>VLOOKUP(C35,'Futurity Final'!$C$2:$D$101,2,FALSE)</f>
        <v>#N/A</v>
      </c>
      <c r="G35" s="244" t="e">
        <f t="shared" si="0"/>
        <v>#N/A</v>
      </c>
      <c r="H35" s="345">
        <f>VLOOKUP(C35,'Futurity 1'!$C$2:$J$101,8,FALSE)</f>
        <v>0</v>
      </c>
      <c r="I35" s="345">
        <f>VLOOKUP(C35,'Futurity 2'!$C$2:$J$101,8,FALSE)</f>
        <v>0</v>
      </c>
      <c r="J35" s="345" t="e">
        <f>VLOOKUP(C35,'Futurity Final'!$C$2:$J$101,8,FALSE)</f>
        <v>#N/A</v>
      </c>
      <c r="K35" s="348" t="e">
        <f t="shared" si="1"/>
        <v>#N/A</v>
      </c>
      <c r="L35" s="323">
        <f>VLOOKUP(C35,'Futurity 1'!$C$2:$K$101,9,FALSE)</f>
        <v>0</v>
      </c>
      <c r="M35" s="323">
        <f>VLOOKUP(C35,'Futurity 2'!$C$2:$K$101,9,FALSE)</f>
        <v>0</v>
      </c>
      <c r="N35" s="323" t="e">
        <f>VLOOKUP(C35,'Futurity Final'!$C$2:$K$101,9,FALSE)</f>
        <v>#N/A</v>
      </c>
      <c r="O35" s="244" t="e">
        <f t="shared" si="2"/>
        <v>#N/A</v>
      </c>
    </row>
    <row r="36" spans="1:15" s="10" customFormat="1" ht="14.4" x14ac:dyDescent="0.3">
      <c r="A36" s="352">
        <v>35</v>
      </c>
      <c r="B36" s="360" t="str">
        <f>'Futurity 1'!B37</f>
        <v>Dwayne Hurliman</v>
      </c>
      <c r="C36" s="360" t="str">
        <f>'Futurity 1'!C37</f>
        <v>Kate</v>
      </c>
      <c r="D36" s="323">
        <f>VLOOKUP(C36,'Futurity 1'!$C$2:$D$101,2,FALSE)</f>
        <v>0</v>
      </c>
      <c r="E36" s="323">
        <f>VLOOKUP(C36,'Futurity 2'!$C$2:$D$101,2,FALSE)</f>
        <v>0</v>
      </c>
      <c r="F36" s="323" t="e">
        <f>VLOOKUP(C36,'Futurity Final'!$C$2:$D$101,2,FALSE)</f>
        <v>#N/A</v>
      </c>
      <c r="G36" s="244" t="e">
        <f t="shared" si="0"/>
        <v>#N/A</v>
      </c>
      <c r="H36" s="345">
        <f>VLOOKUP(C36,'Futurity 1'!$C$2:$J$101,8,FALSE)</f>
        <v>0</v>
      </c>
      <c r="I36" s="345">
        <f>VLOOKUP(C36,'Futurity 2'!$C$2:$J$101,8,FALSE)</f>
        <v>0</v>
      </c>
      <c r="J36" s="345" t="e">
        <f>VLOOKUP(C36,'Futurity Final'!$C$2:$J$101,8,FALSE)</f>
        <v>#N/A</v>
      </c>
      <c r="K36" s="348" t="e">
        <f t="shared" si="1"/>
        <v>#N/A</v>
      </c>
      <c r="L36" s="323">
        <f>VLOOKUP(C36,'Futurity 1'!$C$2:$K$101,9,FALSE)</f>
        <v>0</v>
      </c>
      <c r="M36" s="323">
        <f>VLOOKUP(C36,'Futurity 2'!$C$2:$K$101,9,FALSE)</f>
        <v>0</v>
      </c>
      <c r="N36" s="323" t="e">
        <f>VLOOKUP(C36,'Futurity Final'!$C$2:$K$101,9,FALSE)</f>
        <v>#N/A</v>
      </c>
      <c r="O36" s="244" t="e">
        <f t="shared" si="2"/>
        <v>#N/A</v>
      </c>
    </row>
    <row r="37" spans="1:15" s="10" customFormat="1" ht="14.4" x14ac:dyDescent="0.3">
      <c r="A37" s="352">
        <v>36</v>
      </c>
      <c r="B37" s="360" t="str">
        <f>'Futurity 1'!B38</f>
        <v>Maycon Moura</v>
      </c>
      <c r="C37" s="360" t="str">
        <f>'Futurity 1'!C38</f>
        <v>Blade Cavalconte BC</v>
      </c>
      <c r="D37" s="323">
        <f>VLOOKUP(C37,'Futurity 1'!$C$2:$D$101,2,FALSE)</f>
        <v>0</v>
      </c>
      <c r="E37" s="323">
        <f>VLOOKUP(C37,'Futurity 2'!$C$2:$D$101,2,FALSE)</f>
        <v>0</v>
      </c>
      <c r="F37" s="323" t="e">
        <f>VLOOKUP(C37,'Futurity Final'!$C$2:$D$101,2,FALSE)</f>
        <v>#N/A</v>
      </c>
      <c r="G37" s="244" t="e">
        <f t="shared" si="0"/>
        <v>#N/A</v>
      </c>
      <c r="H37" s="345">
        <f>VLOOKUP(C37,'Futurity 1'!$C$2:$J$101,8,FALSE)</f>
        <v>0</v>
      </c>
      <c r="I37" s="345">
        <f>VLOOKUP(C37,'Futurity 2'!$C$2:$J$101,8,FALSE)</f>
        <v>0</v>
      </c>
      <c r="J37" s="345" t="e">
        <f>VLOOKUP(C37,'Futurity Final'!$C$2:$J$101,8,FALSE)</f>
        <v>#N/A</v>
      </c>
      <c r="K37" s="348" t="e">
        <f t="shared" si="1"/>
        <v>#N/A</v>
      </c>
      <c r="L37" s="323">
        <f>VLOOKUP(C37,'Futurity 1'!$C$2:$K$101,9,FALSE)</f>
        <v>0</v>
      </c>
      <c r="M37" s="323">
        <f>VLOOKUP(C37,'Futurity 2'!$C$2:$K$101,9,FALSE)</f>
        <v>0</v>
      </c>
      <c r="N37" s="323" t="e">
        <f>VLOOKUP(C37,'Futurity Final'!$C$2:$K$101,9,FALSE)</f>
        <v>#N/A</v>
      </c>
      <c r="O37" s="244" t="e">
        <f t="shared" si="2"/>
        <v>#N/A</v>
      </c>
    </row>
    <row r="38" spans="1:15" s="10" customFormat="1" ht="14.4" x14ac:dyDescent="0.3">
      <c r="A38" s="352">
        <v>37</v>
      </c>
      <c r="B38" s="360" t="str">
        <f>'Futurity 1'!B39</f>
        <v>Frankie Acosta</v>
      </c>
      <c r="C38" s="360" t="str">
        <f>'Futurity 1'!C39</f>
        <v>Ace</v>
      </c>
      <c r="D38" s="323">
        <f>VLOOKUP(C38,'Futurity 1'!$C$2:$D$101,2,FALSE)</f>
        <v>0</v>
      </c>
      <c r="E38" s="323">
        <f>VLOOKUP(C38,'Futurity 2'!$C$2:$D$101,2,FALSE)</f>
        <v>0</v>
      </c>
      <c r="F38" s="323" t="e">
        <f>VLOOKUP(C38,'Futurity Final'!$C$2:$D$101,2,FALSE)</f>
        <v>#N/A</v>
      </c>
      <c r="G38" s="244" t="e">
        <f t="shared" si="0"/>
        <v>#N/A</v>
      </c>
      <c r="H38" s="345">
        <f>VLOOKUP(C38,'Futurity 1'!$C$2:$J$101,8,FALSE)</f>
        <v>0</v>
      </c>
      <c r="I38" s="345">
        <f>VLOOKUP(C38,'Futurity 2'!$C$2:$J$101,8,FALSE)</f>
        <v>0</v>
      </c>
      <c r="J38" s="345" t="e">
        <f>VLOOKUP(C38,'Futurity Final'!$C$2:$J$101,8,FALSE)</f>
        <v>#N/A</v>
      </c>
      <c r="K38" s="348" t="e">
        <f t="shared" si="1"/>
        <v>#N/A</v>
      </c>
      <c r="L38" s="323">
        <f>VLOOKUP(C38,'Futurity 1'!$C$2:$K$101,9,FALSE)</f>
        <v>0</v>
      </c>
      <c r="M38" s="323">
        <f>VLOOKUP(C38,'Futurity 2'!$C$2:$K$101,9,FALSE)</f>
        <v>0</v>
      </c>
      <c r="N38" s="323" t="e">
        <f>VLOOKUP(C38,'Futurity Final'!$C$2:$K$101,9,FALSE)</f>
        <v>#N/A</v>
      </c>
      <c r="O38" s="244" t="e">
        <f t="shared" si="2"/>
        <v>#N/A</v>
      </c>
    </row>
    <row r="39" spans="1:15" ht="14.4" x14ac:dyDescent="0.3">
      <c r="A39" s="352">
        <v>38</v>
      </c>
      <c r="B39" s="360" t="str">
        <f>'Futurity 1'!B40</f>
        <v>Joni Tietjen</v>
      </c>
      <c r="C39" s="360" t="str">
        <f>'Futurity 1'!C40</f>
        <v>Slash J Wyn</v>
      </c>
      <c r="D39" s="323">
        <f>VLOOKUP(C39,'Futurity 1'!$C$2:$D$101,2,FALSE)</f>
        <v>0</v>
      </c>
      <c r="E39" s="323">
        <f>VLOOKUP(C39,'Futurity 2'!$C$2:$D$101,2,FALSE)</f>
        <v>0</v>
      </c>
      <c r="F39" s="323" t="e">
        <f>VLOOKUP(C39,'Futurity Final'!$C$2:$D$101,2,FALSE)</f>
        <v>#N/A</v>
      </c>
      <c r="G39" s="244" t="e">
        <f t="shared" si="0"/>
        <v>#N/A</v>
      </c>
      <c r="H39" s="345">
        <f>VLOOKUP(C39,'Futurity 1'!$C$2:$J$101,8,FALSE)</f>
        <v>0</v>
      </c>
      <c r="I39" s="345">
        <f>VLOOKUP(C39,'Futurity 2'!$C$2:$J$101,8,FALSE)</f>
        <v>0</v>
      </c>
      <c r="J39" s="345" t="e">
        <f>VLOOKUP(C39,'Futurity Final'!$C$2:$J$101,8,FALSE)</f>
        <v>#N/A</v>
      </c>
      <c r="K39" s="348" t="e">
        <f t="shared" si="1"/>
        <v>#N/A</v>
      </c>
      <c r="L39" s="323">
        <f>VLOOKUP(C39,'Futurity 1'!$C$2:$K$101,9,FALSE)</f>
        <v>0</v>
      </c>
      <c r="M39" s="323">
        <f>VLOOKUP(C39,'Futurity 2'!$C$2:$K$101,9,FALSE)</f>
        <v>0</v>
      </c>
      <c r="N39" s="323" t="e">
        <f>VLOOKUP(C39,'Futurity Final'!$C$2:$K$101,9,FALSE)</f>
        <v>#N/A</v>
      </c>
      <c r="O39" s="244" t="e">
        <f t="shared" si="2"/>
        <v>#N/A</v>
      </c>
    </row>
    <row r="40" spans="1:15" ht="14.4" x14ac:dyDescent="0.3">
      <c r="A40" s="352">
        <v>39</v>
      </c>
      <c r="B40" s="360" t="str">
        <f>'Futurity 1'!B41</f>
        <v>Bobby Dykes</v>
      </c>
      <c r="C40" s="360" t="str">
        <f>'Futurity 1'!C41</f>
        <v>Brody</v>
      </c>
      <c r="D40" s="323">
        <f>VLOOKUP(C40,'Futurity 1'!$C$2:$D$101,2,FALSE)</f>
        <v>0</v>
      </c>
      <c r="E40" s="323">
        <f>VLOOKUP(C40,'Futurity 2'!$C$2:$D$101,2,FALSE)</f>
        <v>0</v>
      </c>
      <c r="F40" s="323" t="e">
        <f>VLOOKUP(C40,'Futurity Final'!$C$2:$D$101,2,FALSE)</f>
        <v>#N/A</v>
      </c>
      <c r="G40" s="244" t="e">
        <f t="shared" si="0"/>
        <v>#N/A</v>
      </c>
      <c r="H40" s="345">
        <f>VLOOKUP(C40,'Futurity 1'!$C$2:$J$101,8,FALSE)</f>
        <v>0</v>
      </c>
      <c r="I40" s="345">
        <f>VLOOKUP(C40,'Futurity 2'!$C$2:$J$101,8,FALSE)</f>
        <v>0</v>
      </c>
      <c r="J40" s="345" t="e">
        <f>VLOOKUP(C40,'Futurity Final'!$C$2:$J$101,8,FALSE)</f>
        <v>#N/A</v>
      </c>
      <c r="K40" s="348" t="e">
        <f t="shared" si="1"/>
        <v>#N/A</v>
      </c>
      <c r="L40" s="323">
        <f>VLOOKUP(C40,'Futurity 1'!$C$2:$K$101,9,FALSE)</f>
        <v>0</v>
      </c>
      <c r="M40" s="323">
        <f>VLOOKUP(C40,'Futurity 2'!$C$2:$K$101,9,FALSE)</f>
        <v>0</v>
      </c>
      <c r="N40" s="323" t="e">
        <f>VLOOKUP(C40,'Futurity Final'!$C$2:$K$101,9,FALSE)</f>
        <v>#N/A</v>
      </c>
      <c r="O40" s="244" t="e">
        <f t="shared" si="2"/>
        <v>#N/A</v>
      </c>
    </row>
    <row r="41" spans="1:15" ht="14.4" x14ac:dyDescent="0.3">
      <c r="A41" s="352">
        <v>40</v>
      </c>
      <c r="B41" s="360" t="str">
        <f>'Futurity 1'!B42</f>
        <v>Mike Thompson</v>
      </c>
      <c r="C41" s="360" t="str">
        <f>'Futurity 1'!C42</f>
        <v>Fancy</v>
      </c>
      <c r="D41" s="323">
        <f>VLOOKUP(C41,'Futurity 1'!$C$2:$D$101,2,FALSE)</f>
        <v>0</v>
      </c>
      <c r="E41" s="323">
        <f>VLOOKUP(C41,'Futurity 2'!$C$2:$D$101,2,FALSE)</f>
        <v>0</v>
      </c>
      <c r="F41" s="323" t="e">
        <f>VLOOKUP(C41,'Futurity Final'!$C$2:$D$101,2,FALSE)</f>
        <v>#N/A</v>
      </c>
      <c r="G41" s="244" t="e">
        <f t="shared" si="0"/>
        <v>#N/A</v>
      </c>
      <c r="H41" s="345">
        <f>VLOOKUP(C41,'Futurity 1'!$C$2:$J$101,8,FALSE)</f>
        <v>0</v>
      </c>
      <c r="I41" s="345">
        <f>VLOOKUP(C41,'Futurity 2'!$C$2:$J$101,8,FALSE)</f>
        <v>0</v>
      </c>
      <c r="J41" s="345" t="e">
        <f>VLOOKUP(C41,'Futurity Final'!$C$2:$J$101,8,FALSE)</f>
        <v>#N/A</v>
      </c>
      <c r="K41" s="348" t="e">
        <f t="shared" si="1"/>
        <v>#N/A</v>
      </c>
      <c r="L41" s="323">
        <f>VLOOKUP(C41,'Futurity 1'!$C$2:$K$101,9,FALSE)</f>
        <v>0</v>
      </c>
      <c r="M41" s="323">
        <f>VLOOKUP(C41,'Futurity 2'!$C$2:$K$101,9,FALSE)</f>
        <v>0</v>
      </c>
      <c r="N41" s="323" t="e">
        <f>VLOOKUP(C41,'Futurity Final'!$C$2:$K$101,9,FALSE)</f>
        <v>#N/A</v>
      </c>
      <c r="O41" s="244" t="e">
        <f t="shared" si="2"/>
        <v>#N/A</v>
      </c>
    </row>
    <row r="42" spans="1:15" ht="14.4" x14ac:dyDescent="0.3">
      <c r="A42" s="352">
        <v>41</v>
      </c>
      <c r="B42" s="360" t="str">
        <f>'Futurity 1'!B43</f>
        <v>Randy Mooney</v>
      </c>
      <c r="C42" s="360" t="str">
        <f>'Futurity 1'!C43</f>
        <v>Hazer</v>
      </c>
      <c r="D42" s="323">
        <f>VLOOKUP(C42,'Futurity 1'!$C$2:$D$101,2,FALSE)</f>
        <v>0</v>
      </c>
      <c r="E42" s="323">
        <f>VLOOKUP(C42,'Futurity 2'!$C$2:$D$101,2,FALSE)</f>
        <v>0</v>
      </c>
      <c r="F42" s="323" t="e">
        <f>VLOOKUP(C42,'Futurity Final'!$C$2:$D$101,2,FALSE)</f>
        <v>#N/A</v>
      </c>
      <c r="G42" s="244" t="e">
        <f t="shared" si="0"/>
        <v>#N/A</v>
      </c>
      <c r="H42" s="345">
        <f>VLOOKUP(C42,'Futurity 1'!$C$2:$J$101,8,FALSE)</f>
        <v>0</v>
      </c>
      <c r="I42" s="345">
        <f>VLOOKUP(C42,'Futurity 2'!$C$2:$J$101,8,FALSE)</f>
        <v>0</v>
      </c>
      <c r="J42" s="345" t="e">
        <f>VLOOKUP(C42,'Futurity Final'!$C$2:$J$101,8,FALSE)</f>
        <v>#N/A</v>
      </c>
      <c r="K42" s="348" t="e">
        <f t="shared" si="1"/>
        <v>#N/A</v>
      </c>
      <c r="L42" s="323">
        <f>VLOOKUP(C42,'Futurity 1'!$C$2:$K$101,9,FALSE)</f>
        <v>0</v>
      </c>
      <c r="M42" s="323">
        <f>VLOOKUP(C42,'Futurity 2'!$C$2:$K$101,9,FALSE)</f>
        <v>0</v>
      </c>
      <c r="N42" s="323" t="e">
        <f>VLOOKUP(C42,'Futurity Final'!$C$2:$K$101,9,FALSE)</f>
        <v>#N/A</v>
      </c>
      <c r="O42" s="244" t="e">
        <f t="shared" si="2"/>
        <v>#N/A</v>
      </c>
    </row>
    <row r="43" spans="1:15" ht="14.4" x14ac:dyDescent="0.3">
      <c r="A43" s="352">
        <v>42</v>
      </c>
      <c r="B43" s="360" t="str">
        <f>'Futurity 1'!B44</f>
        <v>Steve Scott</v>
      </c>
      <c r="C43" s="360" t="str">
        <f>'Futurity 1'!C44</f>
        <v>Trice</v>
      </c>
      <c r="D43" s="323">
        <f>VLOOKUP(C43,'Futurity 1'!$C$2:$D$101,2,FALSE)</f>
        <v>0</v>
      </c>
      <c r="E43" s="323">
        <f>VLOOKUP(C43,'Futurity 2'!$C$2:$D$101,2,FALSE)</f>
        <v>0</v>
      </c>
      <c r="F43" s="323" t="e">
        <f>VLOOKUP(C43,'Futurity Final'!$C$2:$D$101,2,FALSE)</f>
        <v>#N/A</v>
      </c>
      <c r="G43" s="244" t="e">
        <f t="shared" si="0"/>
        <v>#N/A</v>
      </c>
      <c r="H43" s="345">
        <f>VLOOKUP(C43,'Futurity 1'!$C$2:$J$101,8,FALSE)</f>
        <v>0</v>
      </c>
      <c r="I43" s="345">
        <f>VLOOKUP(C43,'Futurity 2'!$C$2:$J$101,8,FALSE)</f>
        <v>0</v>
      </c>
      <c r="J43" s="345" t="e">
        <f>VLOOKUP(C43,'Futurity Final'!$C$2:$J$101,8,FALSE)</f>
        <v>#N/A</v>
      </c>
      <c r="K43" s="348" t="e">
        <f t="shared" si="1"/>
        <v>#N/A</v>
      </c>
      <c r="L43" s="323">
        <f>VLOOKUP(C43,'Futurity 1'!$C$2:$K$101,9,FALSE)</f>
        <v>0</v>
      </c>
      <c r="M43" s="323">
        <f>VLOOKUP(C43,'Futurity 2'!$C$2:$K$101,9,FALSE)</f>
        <v>0</v>
      </c>
      <c r="N43" s="323" t="e">
        <f>VLOOKUP(C43,'Futurity Final'!$C$2:$K$101,9,FALSE)</f>
        <v>#N/A</v>
      </c>
      <c r="O43" s="244" t="e">
        <f t="shared" si="2"/>
        <v>#N/A</v>
      </c>
    </row>
    <row r="44" spans="1:15" ht="14.4" x14ac:dyDescent="0.3">
      <c r="A44" s="352">
        <v>43</v>
      </c>
      <c r="B44" s="360" t="str">
        <f>'Futurity 1'!B45</f>
        <v>Randal Walker</v>
      </c>
      <c r="C44" s="360" t="str">
        <f>'Futurity 1'!C45</f>
        <v>Satus Clyde</v>
      </c>
      <c r="D44" s="323">
        <f>VLOOKUP(C44,'Futurity 1'!$C$2:$D$101,2,FALSE)</f>
        <v>0</v>
      </c>
      <c r="E44" s="323">
        <f>VLOOKUP(C44,'Futurity 2'!$C$2:$D$101,2,FALSE)</f>
        <v>0</v>
      </c>
      <c r="F44" s="323" t="e">
        <f>VLOOKUP(C44,'Futurity Final'!$C$2:$D$101,2,FALSE)</f>
        <v>#N/A</v>
      </c>
      <c r="G44" s="244" t="e">
        <f t="shared" si="0"/>
        <v>#N/A</v>
      </c>
      <c r="H44" s="345">
        <f>VLOOKUP(C44,'Futurity 1'!$C$2:$J$101,8,FALSE)</f>
        <v>0</v>
      </c>
      <c r="I44" s="345">
        <f>VLOOKUP(C44,'Futurity 2'!$C$2:$J$101,8,FALSE)</f>
        <v>0</v>
      </c>
      <c r="J44" s="345" t="e">
        <f>VLOOKUP(C44,'Futurity Final'!$C$2:$J$101,8,FALSE)</f>
        <v>#N/A</v>
      </c>
      <c r="K44" s="348" t="e">
        <f t="shared" si="1"/>
        <v>#N/A</v>
      </c>
      <c r="L44" s="323">
        <f>VLOOKUP(C44,'Futurity 1'!$C$2:$K$101,9,FALSE)</f>
        <v>0</v>
      </c>
      <c r="M44" s="323">
        <f>VLOOKUP(C44,'Futurity 2'!$C$2:$K$101,9,FALSE)</f>
        <v>0</v>
      </c>
      <c r="N44" s="323" t="e">
        <f>VLOOKUP(C44,'Futurity Final'!$C$2:$K$101,9,FALSE)</f>
        <v>#N/A</v>
      </c>
      <c r="O44" s="244" t="e">
        <f t="shared" si="2"/>
        <v>#N/A</v>
      </c>
    </row>
    <row r="45" spans="1:15" ht="14.4" x14ac:dyDescent="0.3">
      <c r="A45" s="352">
        <v>44</v>
      </c>
      <c r="B45" s="360" t="str">
        <f>'Futurity 1'!B46</f>
        <v>Joni Tietjen</v>
      </c>
      <c r="C45" s="360" t="str">
        <f>'Futurity 1'!C46</f>
        <v>Slash J Day (Bright)</v>
      </c>
      <c r="D45" s="323">
        <f>VLOOKUP(C45,'Futurity 1'!$C$2:$D$101,2,FALSE)</f>
        <v>0</v>
      </c>
      <c r="E45" s="323">
        <f>VLOOKUP(C45,'Futurity 2'!$C$2:$D$101,2,FALSE)</f>
        <v>0</v>
      </c>
      <c r="F45" s="323" t="e">
        <f>VLOOKUP(C45,'Futurity Final'!$C$2:$D$101,2,FALSE)</f>
        <v>#N/A</v>
      </c>
      <c r="G45" s="244" t="e">
        <f t="shared" si="0"/>
        <v>#N/A</v>
      </c>
      <c r="H45" s="345">
        <f>VLOOKUP(C45,'Futurity 1'!$C$2:$J$101,8,FALSE)</f>
        <v>0</v>
      </c>
      <c r="I45" s="345">
        <f>VLOOKUP(C45,'Futurity 2'!$C$2:$J$101,8,FALSE)</f>
        <v>0</v>
      </c>
      <c r="J45" s="345" t="e">
        <f>VLOOKUP(C45,'Futurity Final'!$C$2:$J$101,8,FALSE)</f>
        <v>#N/A</v>
      </c>
      <c r="K45" s="348" t="e">
        <f t="shared" si="1"/>
        <v>#N/A</v>
      </c>
      <c r="L45" s="323">
        <f>VLOOKUP(C45,'Futurity 1'!$C$2:$K$101,9,FALSE)</f>
        <v>0</v>
      </c>
      <c r="M45" s="323">
        <f>VLOOKUP(C45,'Futurity 2'!$C$2:$K$101,9,FALSE)</f>
        <v>0</v>
      </c>
      <c r="N45" s="323" t="e">
        <f>VLOOKUP(C45,'Futurity Final'!$C$2:$K$101,9,FALSE)</f>
        <v>#N/A</v>
      </c>
      <c r="O45" s="244" t="e">
        <f t="shared" si="2"/>
        <v>#N/A</v>
      </c>
    </row>
    <row r="46" spans="1:15" ht="14.4" x14ac:dyDescent="0.3">
      <c r="A46" s="352">
        <v>45</v>
      </c>
      <c r="B46" s="360" t="str">
        <f>'Futurity 1'!B50</f>
        <v>Randal Walker</v>
      </c>
      <c r="C46" s="360" t="str">
        <f>'Futurity 1'!C50</f>
        <v>Dalm</v>
      </c>
      <c r="D46" s="323">
        <f>VLOOKUP(C46,'Futurity 1'!$C$2:$D$101,2,FALSE)</f>
        <v>0</v>
      </c>
      <c r="E46" s="323">
        <f>VLOOKUP(C46,'Futurity 2'!$C$2:$D$101,2,FALSE)</f>
        <v>0</v>
      </c>
      <c r="F46" s="323" t="e">
        <f>VLOOKUP(C46,'Futurity Final'!$C$2:$D$101,2,FALSE)</f>
        <v>#N/A</v>
      </c>
      <c r="G46" s="244" t="e">
        <f t="shared" si="0"/>
        <v>#N/A</v>
      </c>
      <c r="H46" s="345">
        <f>VLOOKUP(C46,'Futurity 1'!$C$2:$J$101,8,FALSE)</f>
        <v>0</v>
      </c>
      <c r="I46" s="345">
        <f>VLOOKUP(C46,'Futurity 2'!$C$2:$J$101,8,FALSE)</f>
        <v>0</v>
      </c>
      <c r="J46" s="345" t="e">
        <f>VLOOKUP(C46,'Futurity Final'!$C$2:$J$101,8,FALSE)</f>
        <v>#N/A</v>
      </c>
      <c r="K46" s="348" t="e">
        <f t="shared" si="1"/>
        <v>#N/A</v>
      </c>
      <c r="L46" s="323">
        <f>VLOOKUP(C46,'Futurity 1'!$C$2:$K$101,9,FALSE)</f>
        <v>0</v>
      </c>
      <c r="M46" s="323">
        <f>VLOOKUP(C46,'Futurity 2'!$C$2:$K$101,9,FALSE)</f>
        <v>0</v>
      </c>
      <c r="N46" s="323" t="e">
        <f>VLOOKUP(C46,'Futurity Final'!$C$2:$K$101,9,FALSE)</f>
        <v>#N/A</v>
      </c>
      <c r="O46" s="244" t="e">
        <f t="shared" si="2"/>
        <v>#N/A</v>
      </c>
    </row>
    <row r="47" spans="1:15" ht="14.4" x14ac:dyDescent="0.3">
      <c r="A47" s="352">
        <v>46</v>
      </c>
      <c r="B47" s="360" t="str">
        <f>'Futurity 1'!B47</f>
        <v>Jeff Christiansen</v>
      </c>
      <c r="C47" s="360" t="str">
        <f>'Futurity 1'!C47</f>
        <v>June Bug</v>
      </c>
      <c r="D47" s="323">
        <f>VLOOKUP(C47,'Futurity 1'!$C$2:$D$101,2,FALSE)</f>
        <v>0</v>
      </c>
      <c r="E47" s="323">
        <f>VLOOKUP(C47,'Futurity 2'!$C$2:$D$101,2,FALSE)</f>
        <v>0</v>
      </c>
      <c r="F47" s="323" t="e">
        <f>VLOOKUP(C47,'Futurity Final'!$C$2:$D$101,2,FALSE)</f>
        <v>#N/A</v>
      </c>
      <c r="G47" s="244" t="e">
        <f t="shared" si="0"/>
        <v>#N/A</v>
      </c>
      <c r="H47" s="345">
        <f>VLOOKUP(C47,'Futurity 1'!$C$2:$J$101,8,FALSE)</f>
        <v>0</v>
      </c>
      <c r="I47" s="345">
        <f>VLOOKUP(C47,'Futurity 2'!$C$2:$J$101,8,FALSE)</f>
        <v>0</v>
      </c>
      <c r="J47" s="345" t="e">
        <f>VLOOKUP(C47,'Futurity Final'!$C$2:$J$101,8,FALSE)</f>
        <v>#N/A</v>
      </c>
      <c r="K47" s="348" t="e">
        <f t="shared" si="1"/>
        <v>#N/A</v>
      </c>
      <c r="L47" s="323">
        <f>VLOOKUP(C47,'Futurity 1'!$C$2:$K$101,9,FALSE)</f>
        <v>0</v>
      </c>
      <c r="M47" s="323">
        <f>VLOOKUP(C47,'Futurity 2'!$C$2:$K$101,9,FALSE)</f>
        <v>0</v>
      </c>
      <c r="N47" s="323" t="e">
        <f>VLOOKUP(C47,'Futurity Final'!$C$2:$K$101,9,FALSE)</f>
        <v>#N/A</v>
      </c>
      <c r="O47" s="244" t="e">
        <f t="shared" si="2"/>
        <v>#N/A</v>
      </c>
    </row>
    <row r="48" spans="1:15" ht="14.4" x14ac:dyDescent="0.3">
      <c r="A48" s="352">
        <v>47</v>
      </c>
      <c r="B48" s="360" t="str">
        <f>'Futurity 1'!B48</f>
        <v>Derk Robinson</v>
      </c>
      <c r="C48" s="360" t="str">
        <f>'Futurity 1'!C48</f>
        <v>Moura's Raven</v>
      </c>
      <c r="D48" s="323">
        <f>VLOOKUP(C48,'Futurity 1'!$C$2:$D$101,2,FALSE)</f>
        <v>0</v>
      </c>
      <c r="E48" s="323">
        <f>VLOOKUP(C48,'Futurity 2'!$C$2:$D$101,2,FALSE)</f>
        <v>0</v>
      </c>
      <c r="F48" s="323" t="e">
        <f>VLOOKUP(C48,'Futurity Final'!$C$2:$D$101,2,FALSE)</f>
        <v>#N/A</v>
      </c>
      <c r="G48" s="244" t="e">
        <f t="shared" si="0"/>
        <v>#N/A</v>
      </c>
      <c r="H48" s="345">
        <f>VLOOKUP(C48,'Futurity 1'!$C$2:$J$101,8,FALSE)</f>
        <v>0</v>
      </c>
      <c r="I48" s="345">
        <f>VLOOKUP(C48,'Futurity 2'!$C$2:$J$101,8,FALSE)</f>
        <v>0</v>
      </c>
      <c r="J48" s="345" t="e">
        <f>VLOOKUP(C48,'Futurity Final'!$C$2:$J$101,8,FALSE)</f>
        <v>#N/A</v>
      </c>
      <c r="K48" s="348" t="e">
        <f t="shared" si="1"/>
        <v>#N/A</v>
      </c>
      <c r="L48" s="323">
        <f>VLOOKUP(C48,'Futurity 1'!$C$2:$K$101,9,FALSE)</f>
        <v>0</v>
      </c>
      <c r="M48" s="323">
        <f>VLOOKUP(C48,'Futurity 2'!$C$2:$K$101,9,FALSE)</f>
        <v>0</v>
      </c>
      <c r="N48" s="323" t="e">
        <f>VLOOKUP(C48,'Futurity Final'!$C$2:$K$101,9,FALSE)</f>
        <v>#N/A</v>
      </c>
      <c r="O48" s="244" t="e">
        <f t="shared" si="2"/>
        <v>#N/A</v>
      </c>
    </row>
    <row r="49" spans="1:15" ht="14.4" x14ac:dyDescent="0.3">
      <c r="A49" s="352">
        <v>48</v>
      </c>
      <c r="B49" s="360" t="str">
        <f>'Futurity 1'!B49</f>
        <v>Kevin Lippe</v>
      </c>
      <c r="C49" s="360" t="str">
        <f>'Futurity 1'!C49</f>
        <v>Circle B Tex</v>
      </c>
      <c r="D49" s="323">
        <f>VLOOKUP(C49,'Futurity 1'!$C$2:$D$101,2,FALSE)</f>
        <v>0</v>
      </c>
      <c r="E49" s="323">
        <f>VLOOKUP(C49,'Futurity 2'!$C$2:$D$101,2,FALSE)</f>
        <v>0</v>
      </c>
      <c r="F49" s="323" t="e">
        <f>VLOOKUP(C49,'Futurity Final'!$C$2:$D$101,2,FALSE)</f>
        <v>#N/A</v>
      </c>
      <c r="G49" s="244" t="e">
        <f t="shared" si="0"/>
        <v>#N/A</v>
      </c>
      <c r="H49" s="345">
        <f>VLOOKUP(C49,'Futurity 1'!$C$2:$J$101,8,FALSE)</f>
        <v>0</v>
      </c>
      <c r="I49" s="345">
        <f>VLOOKUP(C49,'Futurity 2'!$C$2:$J$101,8,FALSE)</f>
        <v>0</v>
      </c>
      <c r="J49" s="345" t="e">
        <f>VLOOKUP(C49,'Futurity Final'!$C$2:$J$101,8,FALSE)</f>
        <v>#N/A</v>
      </c>
      <c r="K49" s="348" t="e">
        <f t="shared" si="1"/>
        <v>#N/A</v>
      </c>
      <c r="L49" s="323">
        <f>VLOOKUP(C49,'Futurity 1'!$C$2:$K$101,9,FALSE)</f>
        <v>0</v>
      </c>
      <c r="M49" s="323">
        <f>VLOOKUP(C49,'Futurity 2'!$C$2:$K$101,9,FALSE)</f>
        <v>0</v>
      </c>
      <c r="N49" s="323" t="e">
        <f>VLOOKUP(C49,'Futurity Final'!$C$2:$K$101,9,FALSE)</f>
        <v>#N/A</v>
      </c>
      <c r="O49" s="244" t="e">
        <f t="shared" si="2"/>
        <v>#N/A</v>
      </c>
    </row>
    <row r="50" spans="1:15" ht="14.4" x14ac:dyDescent="0.3">
      <c r="A50" s="352">
        <v>49</v>
      </c>
      <c r="B50" s="360" t="str">
        <f>'Futurity 1'!B51</f>
        <v>Jared Lee</v>
      </c>
      <c r="C50" s="360" t="str">
        <f>'Futurity 1'!C51</f>
        <v>Rockin G Sniper</v>
      </c>
      <c r="D50" s="323">
        <f>VLOOKUP(C50,'Futurity 1'!$C$2:$D$101,2,FALSE)</f>
        <v>0</v>
      </c>
      <c r="E50" s="323">
        <f>VLOOKUP(C50,'Futurity 2'!$C$2:$D$101,2,FALSE)</f>
        <v>0</v>
      </c>
      <c r="F50" s="323" t="e">
        <f>VLOOKUP(C50,'Futurity Final'!$C$2:$D$101,2,FALSE)</f>
        <v>#N/A</v>
      </c>
      <c r="G50" s="244" t="e">
        <f t="shared" si="0"/>
        <v>#N/A</v>
      </c>
      <c r="H50" s="345">
        <f>VLOOKUP(C50,'Futurity 1'!$C$2:$J$101,8,FALSE)</f>
        <v>0</v>
      </c>
      <c r="I50" s="345">
        <f>VLOOKUP(C50,'Futurity 2'!$C$2:$J$101,8,FALSE)</f>
        <v>0</v>
      </c>
      <c r="J50" s="345" t="e">
        <f>VLOOKUP(C50,'Futurity Final'!$C$2:$J$101,8,FALSE)</f>
        <v>#N/A</v>
      </c>
      <c r="K50" s="348" t="e">
        <f t="shared" si="1"/>
        <v>#N/A</v>
      </c>
      <c r="L50" s="323">
        <f>VLOOKUP(C50,'Futurity 1'!$C$2:$K$101,9,FALSE)</f>
        <v>0</v>
      </c>
      <c r="M50" s="323">
        <f>VLOOKUP(C50,'Futurity 2'!$C$2:$K$101,9,FALSE)</f>
        <v>0</v>
      </c>
      <c r="N50" s="323" t="e">
        <f>VLOOKUP(C50,'Futurity Final'!$C$2:$K$101,9,FALSE)</f>
        <v>#N/A</v>
      </c>
      <c r="O50" s="244" t="e">
        <f t="shared" si="2"/>
        <v>#N/A</v>
      </c>
    </row>
    <row r="51" spans="1:15" ht="14.4" x14ac:dyDescent="0.3">
      <c r="A51" s="352">
        <v>50</v>
      </c>
      <c r="B51" s="360" t="str">
        <f>'Futurity 1'!B52</f>
        <v>Kaden Kinder</v>
      </c>
      <c r="C51" s="360" t="str">
        <f>'Futurity 1'!C52</f>
        <v>RC Bobbie</v>
      </c>
      <c r="D51" s="323">
        <f>VLOOKUP(C51,'Futurity 1'!$C$2:$D$101,2,FALSE)</f>
        <v>0</v>
      </c>
      <c r="E51" s="323">
        <f>VLOOKUP(C51,'Futurity 2'!$C$2:$D$101,2,FALSE)</f>
        <v>0</v>
      </c>
      <c r="F51" s="323" t="e">
        <f>VLOOKUP(C51,'Futurity Final'!$C$2:$D$101,2,FALSE)</f>
        <v>#N/A</v>
      </c>
      <c r="G51" s="244" t="e">
        <f t="shared" si="0"/>
        <v>#N/A</v>
      </c>
      <c r="H51" s="345">
        <f>VLOOKUP(C51,'Futurity 1'!$C$2:$J$101,8,FALSE)</f>
        <v>0</v>
      </c>
      <c r="I51" s="345">
        <f>VLOOKUP(C51,'Futurity 2'!$C$2:$J$101,8,FALSE)</f>
        <v>0</v>
      </c>
      <c r="J51" s="345" t="e">
        <f>VLOOKUP(C51,'Futurity Final'!$C$2:$J$101,8,FALSE)</f>
        <v>#N/A</v>
      </c>
      <c r="K51" s="348" t="e">
        <f t="shared" si="1"/>
        <v>#N/A</v>
      </c>
      <c r="L51" s="323">
        <f>VLOOKUP(C51,'Futurity 1'!$C$2:$K$101,9,FALSE)</f>
        <v>0</v>
      </c>
      <c r="M51" s="323">
        <f>VLOOKUP(C51,'Futurity 2'!$C$2:$K$101,9,FALSE)</f>
        <v>0</v>
      </c>
      <c r="N51" s="323" t="e">
        <f>VLOOKUP(C51,'Futurity Final'!$C$2:$K$101,9,FALSE)</f>
        <v>#N/A</v>
      </c>
      <c r="O51" s="244" t="e">
        <f t="shared" si="2"/>
        <v>#N/A</v>
      </c>
    </row>
    <row r="52" spans="1:15" ht="14.4" x14ac:dyDescent="0.3">
      <c r="A52" s="352">
        <v>51</v>
      </c>
      <c r="B52" s="360" t="str">
        <f>'Futurity 1'!B53</f>
        <v>Frankie Acosta</v>
      </c>
      <c r="C52" s="360" t="str">
        <f>'Futurity 1'!C53</f>
        <v>AC Alice</v>
      </c>
      <c r="D52" s="323">
        <f>VLOOKUP(C52,'Futurity 1'!$C$2:$D$101,2,FALSE)</f>
        <v>0</v>
      </c>
      <c r="E52" s="323">
        <f>VLOOKUP(C52,'Futurity 2'!$C$2:$D$101,2,FALSE)</f>
        <v>0</v>
      </c>
      <c r="F52" s="323" t="e">
        <f>VLOOKUP(C52,'Futurity Final'!$C$2:$D$101,2,FALSE)</f>
        <v>#N/A</v>
      </c>
      <c r="G52" s="244" t="e">
        <f t="shared" si="0"/>
        <v>#N/A</v>
      </c>
      <c r="H52" s="345">
        <f>VLOOKUP(C52,'Futurity 1'!$C$2:$J$101,8,FALSE)</f>
        <v>0</v>
      </c>
      <c r="I52" s="345">
        <f>VLOOKUP(C52,'Futurity 2'!$C$2:$J$101,8,FALSE)</f>
        <v>0</v>
      </c>
      <c r="J52" s="345" t="e">
        <f>VLOOKUP(C52,'Futurity Final'!$C$2:$J$101,8,FALSE)</f>
        <v>#N/A</v>
      </c>
      <c r="K52" s="348" t="e">
        <f t="shared" si="1"/>
        <v>#N/A</v>
      </c>
      <c r="L52" s="323">
        <f>VLOOKUP(C52,'Futurity 1'!$C$2:$K$101,9,FALSE)</f>
        <v>0</v>
      </c>
      <c r="M52" s="323">
        <f>VLOOKUP(C52,'Futurity 2'!$C$2:$K$101,9,FALSE)</f>
        <v>0</v>
      </c>
      <c r="N52" s="323" t="e">
        <f>VLOOKUP(C52,'Futurity Final'!$C$2:$K$101,9,FALSE)</f>
        <v>#N/A</v>
      </c>
      <c r="O52" s="244" t="e">
        <f t="shared" si="2"/>
        <v>#N/A</v>
      </c>
    </row>
    <row r="53" spans="1:15" ht="14.4" x14ac:dyDescent="0.3">
      <c r="A53" s="352">
        <v>52</v>
      </c>
      <c r="B53" s="360" t="str">
        <f>'Futurity 1'!B54</f>
        <v xml:space="preserve">James Butler </v>
      </c>
      <c r="C53" s="360" t="str">
        <f>'Futurity 1'!C54</f>
        <v>Eve</v>
      </c>
      <c r="D53" s="323">
        <f>VLOOKUP(C53,'Futurity 1'!$C$2:$D$101,2,FALSE)</f>
        <v>0</v>
      </c>
      <c r="E53" s="323">
        <f>VLOOKUP(C53,'Futurity 2'!$C$2:$D$101,2,FALSE)</f>
        <v>0</v>
      </c>
      <c r="F53" s="323" t="e">
        <f>VLOOKUP(C53,'Futurity Final'!$C$2:$D$101,2,FALSE)</f>
        <v>#N/A</v>
      </c>
      <c r="G53" s="244" t="e">
        <f t="shared" si="0"/>
        <v>#N/A</v>
      </c>
      <c r="H53" s="345">
        <f>VLOOKUP(C53,'Futurity 1'!$C$2:$J$101,8,FALSE)</f>
        <v>0</v>
      </c>
      <c r="I53" s="345">
        <f>VLOOKUP(C53,'Futurity 2'!$C$2:$J$101,8,FALSE)</f>
        <v>0</v>
      </c>
      <c r="J53" s="345" t="e">
        <f>VLOOKUP(C53,'Futurity Final'!$C$2:$J$101,8,FALSE)</f>
        <v>#N/A</v>
      </c>
      <c r="K53" s="348" t="e">
        <f t="shared" si="1"/>
        <v>#N/A</v>
      </c>
      <c r="L53" s="323">
        <f>VLOOKUP(C53,'Futurity 1'!$C$2:$K$101,9,FALSE)</f>
        <v>0</v>
      </c>
      <c r="M53" s="323">
        <f>VLOOKUP(C53,'Futurity 2'!$C$2:$K$101,9,FALSE)</f>
        <v>0</v>
      </c>
      <c r="N53" s="323" t="e">
        <f>VLOOKUP(C53,'Futurity Final'!$C$2:$K$101,9,FALSE)</f>
        <v>#N/A</v>
      </c>
      <c r="O53" s="244" t="e">
        <f t="shared" si="2"/>
        <v>#N/A</v>
      </c>
    </row>
    <row r="54" spans="1:15" ht="14.4" x14ac:dyDescent="0.3">
      <c r="A54" s="352">
        <v>53</v>
      </c>
      <c r="B54" s="360" t="str">
        <f>'Futurity 1'!B55</f>
        <v>Cody Bell</v>
      </c>
      <c r="C54" s="360" t="str">
        <f>'Futurity 1'!C55</f>
        <v>CL Henry</v>
      </c>
      <c r="D54" s="323">
        <f>VLOOKUP(C54,'Futurity 1'!$C$2:$D$101,2,FALSE)</f>
        <v>0</v>
      </c>
      <c r="E54" s="323">
        <f>VLOOKUP(C54,'Futurity 2'!$C$2:$D$101,2,FALSE)</f>
        <v>0</v>
      </c>
      <c r="F54" s="323" t="e">
        <f>VLOOKUP(C54,'Futurity Final'!$C$2:$D$101,2,FALSE)</f>
        <v>#N/A</v>
      </c>
      <c r="G54" s="244" t="e">
        <f t="shared" si="0"/>
        <v>#N/A</v>
      </c>
      <c r="H54" s="345">
        <f>VLOOKUP(C54,'Futurity 1'!$C$2:$J$101,8,FALSE)</f>
        <v>0</v>
      </c>
      <c r="I54" s="345">
        <f>VLOOKUP(C54,'Futurity 2'!$C$2:$J$101,8,FALSE)</f>
        <v>0</v>
      </c>
      <c r="J54" s="345" t="e">
        <f>VLOOKUP(C54,'Futurity Final'!$C$2:$J$101,8,FALSE)</f>
        <v>#N/A</v>
      </c>
      <c r="K54" s="348" t="e">
        <f t="shared" si="1"/>
        <v>#N/A</v>
      </c>
      <c r="L54" s="323">
        <f>VLOOKUP(C54,'Futurity 1'!$C$2:$K$101,9,FALSE)</f>
        <v>0</v>
      </c>
      <c r="M54" s="323">
        <f>VLOOKUP(C54,'Futurity 2'!$C$2:$K$101,9,FALSE)</f>
        <v>0</v>
      </c>
      <c r="N54" s="323" t="e">
        <f>VLOOKUP(C54,'Futurity Final'!$C$2:$K$101,9,FALSE)</f>
        <v>#N/A</v>
      </c>
      <c r="O54" s="244" t="e">
        <f t="shared" si="2"/>
        <v>#N/A</v>
      </c>
    </row>
    <row r="55" spans="1:15" ht="14.4" x14ac:dyDescent="0.3">
      <c r="A55" s="352">
        <v>54</v>
      </c>
      <c r="B55" s="360" t="str">
        <f>'Futurity 1'!B56</f>
        <v>Brian Jacobs</v>
      </c>
      <c r="C55" s="360" t="str">
        <f>'Futurity 1'!C56</f>
        <v>Gibs</v>
      </c>
      <c r="D55" s="323">
        <f>VLOOKUP(C55,'Futurity 1'!$C$2:$D$101,2,FALSE)</f>
        <v>0</v>
      </c>
      <c r="E55" s="323">
        <f>VLOOKUP(C55,'Futurity 2'!$C$2:$D$101,2,FALSE)</f>
        <v>0</v>
      </c>
      <c r="F55" s="323" t="e">
        <f>VLOOKUP(C55,'Futurity Final'!$C$2:$D$101,2,FALSE)</f>
        <v>#N/A</v>
      </c>
      <c r="G55" s="244" t="e">
        <f t="shared" si="0"/>
        <v>#N/A</v>
      </c>
      <c r="H55" s="345">
        <f>VLOOKUP(C55,'Futurity 1'!$C$2:$J$101,8,FALSE)</f>
        <v>0</v>
      </c>
      <c r="I55" s="345">
        <f>VLOOKUP(C55,'Futurity 2'!$C$2:$J$101,8,FALSE)</f>
        <v>0</v>
      </c>
      <c r="J55" s="345" t="e">
        <f>VLOOKUP(C55,'Futurity Final'!$C$2:$J$101,8,FALSE)</f>
        <v>#N/A</v>
      </c>
      <c r="K55" s="348" t="e">
        <f t="shared" si="1"/>
        <v>#N/A</v>
      </c>
      <c r="L55" s="323">
        <f>VLOOKUP(C55,'Futurity 1'!$C$2:$K$101,9,FALSE)</f>
        <v>0</v>
      </c>
      <c r="M55" s="323">
        <f>VLOOKUP(C55,'Futurity 2'!$C$2:$K$101,9,FALSE)</f>
        <v>0</v>
      </c>
      <c r="N55" s="323" t="e">
        <f>VLOOKUP(C55,'Futurity Final'!$C$2:$K$101,9,FALSE)</f>
        <v>#N/A</v>
      </c>
      <c r="O55" s="244" t="e">
        <f t="shared" si="2"/>
        <v>#N/A</v>
      </c>
    </row>
    <row r="56" spans="1:15" ht="14.4" x14ac:dyDescent="0.3">
      <c r="A56" s="352">
        <v>55</v>
      </c>
      <c r="B56" s="360" t="str">
        <f>'Futurity 1'!B57</f>
        <v>Maycon Moura</v>
      </c>
      <c r="C56" s="360" t="str">
        <f>'Futurity 1'!C57</f>
        <v>King</v>
      </c>
      <c r="D56" s="323">
        <f>VLOOKUP(C56,'Futurity 1'!$C$2:$D$101,2,FALSE)</f>
        <v>0</v>
      </c>
      <c r="E56" s="323">
        <f>VLOOKUP(C56,'Futurity 2'!$C$2:$D$101,2,FALSE)</f>
        <v>0</v>
      </c>
      <c r="F56" s="323" t="e">
        <f>VLOOKUP(C56,'Futurity Final'!$C$2:$D$101,2,FALSE)</f>
        <v>#N/A</v>
      </c>
      <c r="G56" s="244" t="e">
        <f t="shared" si="0"/>
        <v>#N/A</v>
      </c>
      <c r="H56" s="345">
        <f>VLOOKUP(C56,'Futurity 1'!$C$2:$J$101,8,FALSE)</f>
        <v>0</v>
      </c>
      <c r="I56" s="345">
        <f>VLOOKUP(C56,'Futurity 2'!$C$2:$J$101,8,FALSE)</f>
        <v>0</v>
      </c>
      <c r="J56" s="345" t="e">
        <f>VLOOKUP(C56,'Futurity Final'!$C$2:$J$101,8,FALSE)</f>
        <v>#N/A</v>
      </c>
      <c r="K56" s="348" t="e">
        <f t="shared" si="1"/>
        <v>#N/A</v>
      </c>
      <c r="L56" s="323">
        <f>VLOOKUP(C56,'Futurity 1'!$C$2:$K$101,9,FALSE)</f>
        <v>0</v>
      </c>
      <c r="M56" s="323">
        <f>VLOOKUP(C56,'Futurity 2'!$C$2:$K$101,9,FALSE)</f>
        <v>0</v>
      </c>
      <c r="N56" s="323" t="e">
        <f>VLOOKUP(C56,'Futurity Final'!$C$2:$K$101,9,FALSE)</f>
        <v>#N/A</v>
      </c>
      <c r="O56" s="244" t="e">
        <f t="shared" si="2"/>
        <v>#N/A</v>
      </c>
    </row>
    <row r="57" spans="1:15" ht="14.4" x14ac:dyDescent="0.3">
      <c r="A57" s="352">
        <v>56</v>
      </c>
      <c r="B57" s="360" t="str">
        <f>'Futurity 1'!B58</f>
        <v>Peter Danko</v>
      </c>
      <c r="C57" s="360" t="str">
        <f>'Futurity 1'!C58</f>
        <v>Ada</v>
      </c>
      <c r="D57" s="323">
        <f>VLOOKUP(C57,'Futurity 1'!$C$2:$D$101,2,FALSE)</f>
        <v>0</v>
      </c>
      <c r="E57" s="323">
        <f>VLOOKUP(C57,'Futurity 2'!$C$2:$D$101,2,FALSE)</f>
        <v>0</v>
      </c>
      <c r="F57" s="323" t="e">
        <f>VLOOKUP(C57,'Futurity Final'!$C$2:$D$101,2,FALSE)</f>
        <v>#N/A</v>
      </c>
      <c r="G57" s="244" t="e">
        <f t="shared" si="0"/>
        <v>#N/A</v>
      </c>
      <c r="H57" s="345">
        <f>VLOOKUP(C57,'Futurity 1'!$C$2:$J$101,8,FALSE)</f>
        <v>0</v>
      </c>
      <c r="I57" s="345">
        <f>VLOOKUP(C57,'Futurity 2'!$C$2:$J$101,8,FALSE)</f>
        <v>0</v>
      </c>
      <c r="J57" s="345" t="e">
        <f>VLOOKUP(C57,'Futurity Final'!$C$2:$J$101,8,FALSE)</f>
        <v>#N/A</v>
      </c>
      <c r="K57" s="348" t="e">
        <f t="shared" si="1"/>
        <v>#N/A</v>
      </c>
      <c r="L57" s="323">
        <f>VLOOKUP(C57,'Futurity 1'!$C$2:$K$101,9,FALSE)</f>
        <v>0</v>
      </c>
      <c r="M57" s="323">
        <f>VLOOKUP(C57,'Futurity 2'!$C$2:$K$101,9,FALSE)</f>
        <v>0</v>
      </c>
      <c r="N57" s="323" t="e">
        <f>VLOOKUP(C57,'Futurity Final'!$C$2:$K$101,9,FALSE)</f>
        <v>#N/A</v>
      </c>
      <c r="O57" s="244" t="e">
        <f t="shared" si="2"/>
        <v>#N/A</v>
      </c>
    </row>
    <row r="58" spans="1:15" ht="14.4" x14ac:dyDescent="0.3">
      <c r="A58" s="352">
        <v>57</v>
      </c>
      <c r="B58" s="360" t="str">
        <f>'Futurity 1'!B59</f>
        <v>Henry Van Ornum</v>
      </c>
      <c r="C58" s="360" t="str">
        <f>'Futurity 1'!C59</f>
        <v>RC5 Angel</v>
      </c>
      <c r="D58" s="323">
        <f>VLOOKUP(C58,'Futurity 1'!$C$2:$D$101,2,FALSE)</f>
        <v>0</v>
      </c>
      <c r="E58" s="323">
        <f>VLOOKUP(C58,'Futurity 2'!$C$2:$D$101,2,FALSE)</f>
        <v>0</v>
      </c>
      <c r="F58" s="323" t="e">
        <f>VLOOKUP(C58,'Futurity Final'!$C$2:$D$101,2,FALSE)</f>
        <v>#N/A</v>
      </c>
      <c r="G58" s="244" t="e">
        <f t="shared" si="0"/>
        <v>#N/A</v>
      </c>
      <c r="H58" s="345">
        <f>VLOOKUP(C58,'Futurity 1'!$C$2:$J$101,8,FALSE)</f>
        <v>0</v>
      </c>
      <c r="I58" s="345">
        <f>VLOOKUP(C58,'Futurity 2'!$C$2:$J$101,8,FALSE)</f>
        <v>0</v>
      </c>
      <c r="J58" s="345" t="e">
        <f>VLOOKUP(C58,'Futurity Final'!$C$2:$J$101,8,FALSE)</f>
        <v>#N/A</v>
      </c>
      <c r="K58" s="348" t="e">
        <f t="shared" si="1"/>
        <v>#N/A</v>
      </c>
      <c r="L58" s="323">
        <f>VLOOKUP(C58,'Futurity 1'!$C$2:$K$101,9,FALSE)</f>
        <v>0</v>
      </c>
      <c r="M58" s="323">
        <f>VLOOKUP(C58,'Futurity 2'!$C$2:$K$101,9,FALSE)</f>
        <v>0</v>
      </c>
      <c r="N58" s="323" t="e">
        <f>VLOOKUP(C58,'Futurity Final'!$C$2:$K$101,9,FALSE)</f>
        <v>#N/A</v>
      </c>
      <c r="O58" s="244" t="e">
        <f t="shared" si="2"/>
        <v>#N/A</v>
      </c>
    </row>
    <row r="59" spans="1:15" ht="14.4" x14ac:dyDescent="0.3">
      <c r="A59" s="352">
        <v>58</v>
      </c>
      <c r="B59" s="360" t="str">
        <f>'Futurity 1'!B60</f>
        <v>Dana Penrod</v>
      </c>
      <c r="C59" s="360" t="str">
        <f>'Futurity 1'!C60</f>
        <v>Slash J Cap</v>
      </c>
      <c r="D59" s="323">
        <f>VLOOKUP(C59,'Futurity 1'!$C$2:$D$101,2,FALSE)</f>
        <v>0</v>
      </c>
      <c r="E59" s="323">
        <f>VLOOKUP(C59,'Futurity 2'!$C$2:$D$101,2,FALSE)</f>
        <v>0</v>
      </c>
      <c r="F59" s="323" t="e">
        <f>VLOOKUP(C59,'Futurity Final'!$C$2:$D$101,2,FALSE)</f>
        <v>#N/A</v>
      </c>
      <c r="G59" s="244" t="e">
        <f t="shared" si="0"/>
        <v>#N/A</v>
      </c>
      <c r="H59" s="345">
        <f>VLOOKUP(C59,'Futurity 1'!$C$2:$J$101,8,FALSE)</f>
        <v>0</v>
      </c>
      <c r="I59" s="345">
        <f>VLOOKUP(C59,'Futurity 2'!$C$2:$J$101,8,FALSE)</f>
        <v>0</v>
      </c>
      <c r="J59" s="345" t="e">
        <f>VLOOKUP(C59,'Futurity Final'!$C$2:$J$101,8,FALSE)</f>
        <v>#N/A</v>
      </c>
      <c r="K59" s="348" t="e">
        <f t="shared" si="1"/>
        <v>#N/A</v>
      </c>
      <c r="L59" s="323">
        <f>VLOOKUP(C59,'Futurity 1'!$C$2:$K$101,9,FALSE)</f>
        <v>0</v>
      </c>
      <c r="M59" s="323">
        <f>VLOOKUP(C59,'Futurity 2'!$C$2:$K$101,9,FALSE)</f>
        <v>0</v>
      </c>
      <c r="N59" s="323" t="e">
        <f>VLOOKUP(C59,'Futurity Final'!$C$2:$K$101,9,FALSE)</f>
        <v>#N/A</v>
      </c>
      <c r="O59" s="244" t="e">
        <f t="shared" si="2"/>
        <v>#N/A</v>
      </c>
    </row>
    <row r="60" spans="1:15" ht="14.4" x14ac:dyDescent="0.3">
      <c r="A60" s="352">
        <v>59</v>
      </c>
      <c r="B60" s="360" t="str">
        <f>'Futurity 1'!B61</f>
        <v>Maycon Moura</v>
      </c>
      <c r="C60" s="360" t="str">
        <f>'Futurity 1'!C61</f>
        <v>Faisca Colombo's</v>
      </c>
      <c r="D60" s="323">
        <f>VLOOKUP(C60,'Futurity 1'!$C$2:$D$101,2,FALSE)</f>
        <v>0</v>
      </c>
      <c r="E60" s="323">
        <f>VLOOKUP(C60,'Futurity 2'!$C$2:$D$101,2,FALSE)</f>
        <v>0</v>
      </c>
      <c r="F60" s="323" t="e">
        <f>VLOOKUP(C60,'Futurity Final'!$C$2:$D$101,2,FALSE)</f>
        <v>#N/A</v>
      </c>
      <c r="G60" s="244" t="e">
        <f t="shared" si="0"/>
        <v>#N/A</v>
      </c>
      <c r="H60" s="345">
        <f>VLOOKUP(C60,'Futurity 1'!$C$2:$J$101,8,FALSE)</f>
        <v>0</v>
      </c>
      <c r="I60" s="345">
        <f>VLOOKUP(C60,'Futurity 2'!$C$2:$J$101,8,FALSE)</f>
        <v>0</v>
      </c>
      <c r="J60" s="345" t="e">
        <f>VLOOKUP(C60,'Futurity Final'!$C$2:$J$101,8,FALSE)</f>
        <v>#N/A</v>
      </c>
      <c r="K60" s="348" t="e">
        <f t="shared" si="1"/>
        <v>#N/A</v>
      </c>
      <c r="L60" s="323">
        <f>VLOOKUP(C60,'Futurity 1'!$C$2:$K$101,9,FALSE)</f>
        <v>0</v>
      </c>
      <c r="M60" s="323">
        <f>VLOOKUP(C60,'Futurity 2'!$C$2:$K$101,9,FALSE)</f>
        <v>0</v>
      </c>
      <c r="N60" s="323" t="e">
        <f>VLOOKUP(C60,'Futurity Final'!$C$2:$K$101,9,FALSE)</f>
        <v>#N/A</v>
      </c>
      <c r="O60" s="244" t="e">
        <f t="shared" si="2"/>
        <v>#N/A</v>
      </c>
    </row>
    <row r="61" spans="1:15" ht="14.4" x14ac:dyDescent="0.3">
      <c r="A61" s="352">
        <v>60</v>
      </c>
      <c r="B61" s="360" t="str">
        <f>'Futurity 1'!B62</f>
        <v>Clint McDaniel</v>
      </c>
      <c r="C61" s="360" t="str">
        <f>'Futurity 1'!C62</f>
        <v>Pickles</v>
      </c>
      <c r="D61" s="323">
        <f>VLOOKUP(C61,'Futurity 1'!$C$2:$D$101,2,FALSE)</f>
        <v>0</v>
      </c>
      <c r="E61" s="323">
        <f>VLOOKUP(C61,'Futurity 2'!$C$2:$D$101,2,FALSE)</f>
        <v>0</v>
      </c>
      <c r="F61" s="323" t="e">
        <f>VLOOKUP(C61,'Futurity Final'!$C$2:$D$101,2,FALSE)</f>
        <v>#N/A</v>
      </c>
      <c r="G61" s="244" t="e">
        <f t="shared" si="0"/>
        <v>#N/A</v>
      </c>
      <c r="H61" s="345">
        <f>VLOOKUP(C61,'Futurity 1'!$C$2:$J$101,8,FALSE)</f>
        <v>0</v>
      </c>
      <c r="I61" s="345">
        <f>VLOOKUP(C61,'Futurity 2'!$C$2:$J$101,8,FALSE)</f>
        <v>0</v>
      </c>
      <c r="J61" s="345" t="e">
        <f>VLOOKUP(C61,'Futurity Final'!$C$2:$J$101,8,FALSE)</f>
        <v>#N/A</v>
      </c>
      <c r="K61" s="348" t="e">
        <f t="shared" si="1"/>
        <v>#N/A</v>
      </c>
      <c r="L61" s="323">
        <f>VLOOKUP(C61,'Futurity 1'!$C$2:$K$101,9,FALSE)</f>
        <v>0</v>
      </c>
      <c r="M61" s="323">
        <f>VLOOKUP(C61,'Futurity 2'!$C$2:$K$101,9,FALSE)</f>
        <v>0</v>
      </c>
      <c r="N61" s="323" t="e">
        <f>VLOOKUP(C61,'Futurity Final'!$C$2:$K$101,9,FALSE)</f>
        <v>#N/A</v>
      </c>
      <c r="O61" s="244" t="e">
        <f t="shared" si="2"/>
        <v>#N/A</v>
      </c>
    </row>
    <row r="62" spans="1:15" ht="14.4" x14ac:dyDescent="0.3">
      <c r="A62" s="352">
        <v>61</v>
      </c>
      <c r="B62" s="360" t="str">
        <f>'Futurity 1'!B63</f>
        <v>Bobby Dykes</v>
      </c>
      <c r="C62" s="360" t="str">
        <f>'Futurity 1'!C63</f>
        <v>Stevie</v>
      </c>
      <c r="D62" s="323">
        <f>VLOOKUP(C62,'Futurity 1'!$C$2:$D$101,2,FALSE)</f>
        <v>0</v>
      </c>
      <c r="E62" s="323">
        <f>VLOOKUP(C62,'Futurity 2'!$C$2:$D$101,2,FALSE)</f>
        <v>0</v>
      </c>
      <c r="F62" s="323" t="e">
        <f>VLOOKUP(C62,'Futurity Final'!$C$2:$D$101,2,FALSE)</f>
        <v>#N/A</v>
      </c>
      <c r="G62" s="244" t="e">
        <f t="shared" si="0"/>
        <v>#N/A</v>
      </c>
      <c r="H62" s="345">
        <f>VLOOKUP(C62,'Futurity 1'!$C$2:$J$101,8,FALSE)</f>
        <v>0</v>
      </c>
      <c r="I62" s="345">
        <f>VLOOKUP(C62,'Futurity 2'!$C$2:$J$101,8,FALSE)</f>
        <v>0</v>
      </c>
      <c r="J62" s="345" t="e">
        <f>VLOOKUP(C62,'Futurity Final'!$C$2:$J$101,8,FALSE)</f>
        <v>#N/A</v>
      </c>
      <c r="K62" s="348" t="e">
        <f t="shared" si="1"/>
        <v>#N/A</v>
      </c>
      <c r="L62" s="323">
        <f>VLOOKUP(C62,'Futurity 1'!$C$2:$K$101,9,FALSE)</f>
        <v>0</v>
      </c>
      <c r="M62" s="323">
        <f>VLOOKUP(C62,'Futurity 2'!$C$2:$K$101,9,FALSE)</f>
        <v>0</v>
      </c>
      <c r="N62" s="323" t="e">
        <f>VLOOKUP(C62,'Futurity Final'!$C$2:$K$101,9,FALSE)</f>
        <v>#N/A</v>
      </c>
      <c r="O62" s="244" t="e">
        <f t="shared" si="2"/>
        <v>#N/A</v>
      </c>
    </row>
    <row r="63" spans="1:15" ht="14.4" x14ac:dyDescent="0.3">
      <c r="A63" s="352">
        <v>62</v>
      </c>
      <c r="B63" s="360" t="str">
        <f>'Futurity 1'!B64</f>
        <v>Kevin Lippe</v>
      </c>
      <c r="C63" s="360" t="str">
        <f>'Futurity 1'!C64</f>
        <v>CT Millie</v>
      </c>
      <c r="D63" s="323">
        <f>VLOOKUP(C63,'Futurity 1'!$C$2:$D$101,2,FALSE)</f>
        <v>0</v>
      </c>
      <c r="E63" s="323">
        <f>VLOOKUP(C63,'Futurity 2'!$C$2:$D$101,2,FALSE)</f>
        <v>0</v>
      </c>
      <c r="F63" s="323" t="e">
        <f>VLOOKUP(C63,'Futurity Final'!$C$2:$D$101,2,FALSE)</f>
        <v>#N/A</v>
      </c>
      <c r="G63" s="244" t="e">
        <f t="shared" si="0"/>
        <v>#N/A</v>
      </c>
      <c r="H63" s="345">
        <f>VLOOKUP(C63,'Futurity 1'!$C$2:$J$101,8,FALSE)</f>
        <v>0</v>
      </c>
      <c r="I63" s="345">
        <f>VLOOKUP(C63,'Futurity 2'!$C$2:$J$101,8,FALSE)</f>
        <v>0</v>
      </c>
      <c r="J63" s="345" t="e">
        <f>VLOOKUP(C63,'Futurity Final'!$C$2:$J$101,8,FALSE)</f>
        <v>#N/A</v>
      </c>
      <c r="K63" s="348" t="e">
        <f t="shared" si="1"/>
        <v>#N/A</v>
      </c>
      <c r="L63" s="323">
        <f>VLOOKUP(C63,'Futurity 1'!$C$2:$K$101,9,FALSE)</f>
        <v>0</v>
      </c>
      <c r="M63" s="323">
        <f>VLOOKUP(C63,'Futurity 2'!$C$2:$K$101,9,FALSE)</f>
        <v>0</v>
      </c>
      <c r="N63" s="323" t="e">
        <f>VLOOKUP(C63,'Futurity Final'!$C$2:$K$101,9,FALSE)</f>
        <v>#N/A</v>
      </c>
      <c r="O63" s="244" t="e">
        <f t="shared" si="2"/>
        <v>#N/A</v>
      </c>
    </row>
    <row r="64" spans="1:15" ht="14.4" x14ac:dyDescent="0.3">
      <c r="A64" s="352">
        <v>63</v>
      </c>
      <c r="B64" s="360" t="str">
        <f>'Futurity 1'!B65</f>
        <v>Todd Weinrich</v>
      </c>
      <c r="C64" s="360" t="str">
        <f>'Futurity 1'!C65</f>
        <v>Maverick</v>
      </c>
      <c r="D64" s="323">
        <f>VLOOKUP(C64,'Futurity 1'!$C$2:$D$101,2,FALSE)</f>
        <v>0</v>
      </c>
      <c r="E64" s="323">
        <f>VLOOKUP(C64,'Futurity 2'!$C$2:$D$101,2,FALSE)</f>
        <v>0</v>
      </c>
      <c r="F64" s="323" t="e">
        <f>VLOOKUP(C64,'Futurity Final'!$C$2:$D$101,2,FALSE)</f>
        <v>#N/A</v>
      </c>
      <c r="G64" s="244" t="e">
        <f t="shared" si="0"/>
        <v>#N/A</v>
      </c>
      <c r="H64" s="345">
        <f>VLOOKUP(C64,'Futurity 1'!$C$2:$J$101,8,FALSE)</f>
        <v>0</v>
      </c>
      <c r="I64" s="345">
        <f>VLOOKUP(C64,'Futurity 2'!$C$2:$J$101,8,FALSE)</f>
        <v>0</v>
      </c>
      <c r="J64" s="345" t="e">
        <f>VLOOKUP(C64,'Futurity Final'!$C$2:$J$101,8,FALSE)</f>
        <v>#N/A</v>
      </c>
      <c r="K64" s="348" t="e">
        <f t="shared" si="1"/>
        <v>#N/A</v>
      </c>
      <c r="L64" s="323">
        <f>VLOOKUP(C64,'Futurity 1'!$C$2:$K$101,9,FALSE)</f>
        <v>0</v>
      </c>
      <c r="M64" s="323">
        <f>VLOOKUP(C64,'Futurity 2'!$C$2:$K$101,9,FALSE)</f>
        <v>0</v>
      </c>
      <c r="N64" s="323" t="e">
        <f>VLOOKUP(C64,'Futurity Final'!$C$2:$K$101,9,FALSE)</f>
        <v>#N/A</v>
      </c>
      <c r="O64" s="244" t="e">
        <f t="shared" si="2"/>
        <v>#N/A</v>
      </c>
    </row>
    <row r="65" spans="1:15" ht="14.4" x14ac:dyDescent="0.3">
      <c r="A65" s="352">
        <v>64</v>
      </c>
      <c r="B65" s="360" t="str">
        <f>'Futurity 1'!B66</f>
        <v>Laura Stimatze</v>
      </c>
      <c r="C65" s="360" t="str">
        <f>'Futurity 1'!C66</f>
        <v>AR Poppy (Jazz)</v>
      </c>
      <c r="D65" s="323">
        <f>VLOOKUP(C65,'Futurity 1'!$C$2:$D$101,2,FALSE)</f>
        <v>0</v>
      </c>
      <c r="E65" s="323">
        <f>VLOOKUP(C65,'Futurity 2'!$C$2:$D$101,2,FALSE)</f>
        <v>0</v>
      </c>
      <c r="F65" s="323" t="e">
        <f>VLOOKUP(C65,'Futurity Final'!$C$2:$D$101,2,FALSE)</f>
        <v>#N/A</v>
      </c>
      <c r="G65" s="244" t="e">
        <f t="shared" si="0"/>
        <v>#N/A</v>
      </c>
      <c r="H65" s="345">
        <f>VLOOKUP(C65,'Futurity 1'!$C$2:$J$101,8,FALSE)</f>
        <v>0</v>
      </c>
      <c r="I65" s="345">
        <f>VLOOKUP(C65,'Futurity 2'!$C$2:$J$101,8,FALSE)</f>
        <v>0</v>
      </c>
      <c r="J65" s="345" t="e">
        <f>VLOOKUP(C65,'Futurity Final'!$C$2:$J$101,8,FALSE)</f>
        <v>#N/A</v>
      </c>
      <c r="K65" s="348" t="e">
        <f t="shared" si="1"/>
        <v>#N/A</v>
      </c>
      <c r="L65" s="323">
        <f>VLOOKUP(C65,'Futurity 1'!$C$2:$K$101,9,FALSE)</f>
        <v>0</v>
      </c>
      <c r="M65" s="323">
        <f>VLOOKUP(C65,'Futurity 2'!$C$2:$K$101,9,FALSE)</f>
        <v>0</v>
      </c>
      <c r="N65" s="323" t="e">
        <f>VLOOKUP(C65,'Futurity Final'!$C$2:$K$101,9,FALSE)</f>
        <v>#N/A</v>
      </c>
      <c r="O65" s="244" t="e">
        <f t="shared" si="2"/>
        <v>#N/A</v>
      </c>
    </row>
    <row r="66" spans="1:15" ht="14.4" x14ac:dyDescent="0.3">
      <c r="A66" s="352">
        <v>65</v>
      </c>
      <c r="B66" s="360" t="str">
        <f>'Futurity 1'!B8</f>
        <v xml:space="preserve">James Butler </v>
      </c>
      <c r="C66" s="360" t="str">
        <f>'Futurity 1'!C8</f>
        <v>HR Jessie</v>
      </c>
      <c r="D66" s="323">
        <f>VLOOKUP(C66,'Futurity 1'!$C$2:$D$101,2,FALSE)</f>
        <v>0</v>
      </c>
      <c r="E66" s="323">
        <f>VLOOKUP(C66,'Futurity 2'!$C$2:$D$101,2,FALSE)</f>
        <v>0</v>
      </c>
      <c r="F66" s="323" t="e">
        <f>VLOOKUP(C66,'Futurity Final'!$C$2:$D$101,2,FALSE)</f>
        <v>#N/A</v>
      </c>
      <c r="G66" s="244" t="e">
        <f t="shared" si="0"/>
        <v>#N/A</v>
      </c>
      <c r="H66" s="345">
        <f>VLOOKUP(C66,'Futurity 1'!$C$2:$J$101,8,FALSE)</f>
        <v>0</v>
      </c>
      <c r="I66" s="345">
        <f>VLOOKUP(C66,'Futurity 2'!$C$2:$J$101,8,FALSE)</f>
        <v>0</v>
      </c>
      <c r="J66" s="345" t="e">
        <f>VLOOKUP(C66,'Futurity Final'!$C$2:$J$101,8,FALSE)</f>
        <v>#N/A</v>
      </c>
      <c r="K66" s="348" t="e">
        <f t="shared" si="1"/>
        <v>#N/A</v>
      </c>
      <c r="L66" s="323">
        <f>VLOOKUP(C66,'Futurity 1'!$C$2:$K$101,9,FALSE)</f>
        <v>0</v>
      </c>
      <c r="M66" s="323">
        <f>VLOOKUP(C66,'Futurity 2'!$C$2:$K$101,9,FALSE)</f>
        <v>0</v>
      </c>
      <c r="N66" s="323" t="e">
        <f>VLOOKUP(C66,'Futurity Final'!$C$2:$K$101,9,FALSE)</f>
        <v>#N/A</v>
      </c>
      <c r="O66" s="244" t="e">
        <f t="shared" si="2"/>
        <v>#N/A</v>
      </c>
    </row>
    <row r="67" spans="1:15" ht="14.4" x14ac:dyDescent="0.3">
      <c r="A67" s="352">
        <v>66</v>
      </c>
      <c r="B67" s="360" t="str">
        <f>'Futurity 1'!B67</f>
        <v>Jared Lee</v>
      </c>
      <c r="C67" s="360" t="str">
        <f>'Futurity 1'!C67</f>
        <v>Possum</v>
      </c>
      <c r="D67" s="323">
        <f>VLOOKUP(C67,'Futurity 1'!$C$2:$D$101,2,FALSE)</f>
        <v>0</v>
      </c>
      <c r="E67" s="323">
        <f>VLOOKUP(C67,'Futurity 2'!$C$2:$D$101,2,FALSE)</f>
        <v>0</v>
      </c>
      <c r="F67" s="323" t="e">
        <f>VLOOKUP(C67,'Futurity Final'!$C$2:$D$101,2,FALSE)</f>
        <v>#N/A</v>
      </c>
      <c r="G67" s="244" t="e">
        <f t="shared" ref="G67:G101" si="3">SUM(D67:F67)</f>
        <v>#N/A</v>
      </c>
      <c r="H67" s="345">
        <f>VLOOKUP(C67,'Futurity 1'!$C$2:$J$101,8,FALSE)</f>
        <v>0</v>
      </c>
      <c r="I67" s="345">
        <f>VLOOKUP(C67,'Futurity 2'!$C$2:$J$101,8,FALSE)</f>
        <v>0</v>
      </c>
      <c r="J67" s="345" t="e">
        <f>VLOOKUP(C67,'Futurity Final'!$C$2:$J$101,8,FALSE)</f>
        <v>#N/A</v>
      </c>
      <c r="K67" s="348" t="e">
        <f t="shared" ref="K67:K101" si="4">SUM(H67:J67)</f>
        <v>#N/A</v>
      </c>
      <c r="L67" s="323">
        <f>VLOOKUP(C67,'Futurity 1'!$C$2:$K$101,9,FALSE)</f>
        <v>0</v>
      </c>
      <c r="M67" s="323">
        <f>VLOOKUP(C67,'Futurity 2'!$C$2:$K$101,9,FALSE)</f>
        <v>0</v>
      </c>
      <c r="N67" s="323" t="e">
        <f>VLOOKUP(C67,'Futurity Final'!$C$2:$K$101,9,FALSE)</f>
        <v>#N/A</v>
      </c>
      <c r="O67" s="244" t="e">
        <f t="shared" ref="O67:O101" si="5">SUM(L67:N67)</f>
        <v>#N/A</v>
      </c>
    </row>
    <row r="68" spans="1:15" ht="14.4" x14ac:dyDescent="0.3">
      <c r="A68" s="352">
        <v>67</v>
      </c>
      <c r="B68" s="360">
        <f>'Futurity 1'!B68</f>
        <v>0</v>
      </c>
      <c r="C68" s="360">
        <f>'Futurity 1'!C68</f>
        <v>0</v>
      </c>
      <c r="D68" s="323" t="e">
        <f>VLOOKUP(C68,'Futurity 1'!$C$2:$D$101,2,FALSE)</f>
        <v>#N/A</v>
      </c>
      <c r="E68" s="323" t="e">
        <f>VLOOKUP(C68,'Futurity 2'!$C$2:$D$101,2,FALSE)</f>
        <v>#N/A</v>
      </c>
      <c r="F68" s="323" t="e">
        <f>VLOOKUP(C68,'Futurity Final'!$C$2:$D$101,2,FALSE)</f>
        <v>#N/A</v>
      </c>
      <c r="G68" s="244" t="e">
        <f t="shared" si="3"/>
        <v>#N/A</v>
      </c>
      <c r="H68" s="345" t="e">
        <f>VLOOKUP(C68,'Futurity 1'!$C$2:$J$101,8,FALSE)</f>
        <v>#N/A</v>
      </c>
      <c r="I68" s="345" t="e">
        <f>VLOOKUP(C68,'Futurity 2'!$C$2:$J$101,8,FALSE)</f>
        <v>#N/A</v>
      </c>
      <c r="J68" s="345" t="e">
        <f>VLOOKUP(C68,'Futurity Final'!$C$2:$J$101,8,FALSE)</f>
        <v>#N/A</v>
      </c>
      <c r="K68" s="348" t="e">
        <f t="shared" si="4"/>
        <v>#N/A</v>
      </c>
      <c r="L68" s="323" t="e">
        <f>VLOOKUP(C68,'Futurity 1'!$C$2:$K$101,9,FALSE)</f>
        <v>#N/A</v>
      </c>
      <c r="M68" s="323" t="e">
        <f>VLOOKUP(C68,'Futurity 2'!$C$2:$K$101,9,FALSE)</f>
        <v>#N/A</v>
      </c>
      <c r="N68" s="323" t="e">
        <f>VLOOKUP(C68,'Futurity Final'!$C$2:$K$101,9,FALSE)</f>
        <v>#N/A</v>
      </c>
      <c r="O68" s="244" t="e">
        <f t="shared" si="5"/>
        <v>#N/A</v>
      </c>
    </row>
    <row r="69" spans="1:15" ht="14.4" x14ac:dyDescent="0.3">
      <c r="A69" s="352">
        <v>68</v>
      </c>
      <c r="B69" s="360">
        <f>'Futurity 1'!B69</f>
        <v>0</v>
      </c>
      <c r="C69" s="360">
        <f>'Futurity 1'!C69</f>
        <v>0</v>
      </c>
      <c r="D69" s="323" t="e">
        <f>VLOOKUP(C69,'Futurity 1'!$C$2:$D$101,2,FALSE)</f>
        <v>#N/A</v>
      </c>
      <c r="E69" s="323" t="e">
        <f>VLOOKUP(C69,'Futurity 2'!$C$2:$D$101,2,FALSE)</f>
        <v>#N/A</v>
      </c>
      <c r="F69" s="323" t="e">
        <f>VLOOKUP(C69,'Futurity Final'!$C$2:$D$101,2,FALSE)</f>
        <v>#N/A</v>
      </c>
      <c r="G69" s="244" t="e">
        <f t="shared" si="3"/>
        <v>#N/A</v>
      </c>
      <c r="H69" s="345" t="e">
        <f>VLOOKUP(C69,'Futurity 1'!$C$2:$J$101,8,FALSE)</f>
        <v>#N/A</v>
      </c>
      <c r="I69" s="345" t="e">
        <f>VLOOKUP(C69,'Futurity 2'!$C$2:$J$101,8,FALSE)</f>
        <v>#N/A</v>
      </c>
      <c r="J69" s="345" t="e">
        <f>VLOOKUP(C69,'Futurity Final'!$C$2:$J$101,8,FALSE)</f>
        <v>#N/A</v>
      </c>
      <c r="K69" s="348" t="e">
        <f t="shared" si="4"/>
        <v>#N/A</v>
      </c>
      <c r="L69" s="323" t="e">
        <f>VLOOKUP(C69,'Futurity 1'!$C$2:$K$101,9,FALSE)</f>
        <v>#N/A</v>
      </c>
      <c r="M69" s="323" t="e">
        <f>VLOOKUP(C69,'Futurity 2'!$C$2:$K$101,9,FALSE)</f>
        <v>#N/A</v>
      </c>
      <c r="N69" s="323" t="e">
        <f>VLOOKUP(C69,'Futurity Final'!$C$2:$K$101,9,FALSE)</f>
        <v>#N/A</v>
      </c>
      <c r="O69" s="244" t="e">
        <f t="shared" si="5"/>
        <v>#N/A</v>
      </c>
    </row>
    <row r="70" spans="1:15" ht="14.4" x14ac:dyDescent="0.3">
      <c r="A70" s="352">
        <v>69</v>
      </c>
      <c r="B70" s="360">
        <f>'Futurity 1'!B70</f>
        <v>0</v>
      </c>
      <c r="C70" s="360">
        <f>'Futurity 1'!C70</f>
        <v>0</v>
      </c>
      <c r="D70" s="323" t="e">
        <f>VLOOKUP(C70,'Futurity 1'!$C$2:$D$101,2,FALSE)</f>
        <v>#N/A</v>
      </c>
      <c r="E70" s="323" t="e">
        <f>VLOOKUP(C70,'Futurity 2'!$C$2:$D$101,2,FALSE)</f>
        <v>#N/A</v>
      </c>
      <c r="F70" s="323" t="e">
        <f>VLOOKUP(C70,'Futurity Final'!$C$2:$D$101,2,FALSE)</f>
        <v>#N/A</v>
      </c>
      <c r="G70" s="244" t="e">
        <f t="shared" si="3"/>
        <v>#N/A</v>
      </c>
      <c r="H70" s="345" t="e">
        <f>VLOOKUP(C70,'Futurity 1'!$C$2:$J$101,8,FALSE)</f>
        <v>#N/A</v>
      </c>
      <c r="I70" s="345" t="e">
        <f>VLOOKUP(C70,'Futurity 2'!$C$2:$J$101,8,FALSE)</f>
        <v>#N/A</v>
      </c>
      <c r="J70" s="345" t="e">
        <f>VLOOKUP(C70,'Futurity Final'!$C$2:$J$101,8,FALSE)</f>
        <v>#N/A</v>
      </c>
      <c r="K70" s="348" t="e">
        <f t="shared" si="4"/>
        <v>#N/A</v>
      </c>
      <c r="L70" s="323" t="e">
        <f>VLOOKUP(C70,'Futurity 1'!$C$2:$K$101,9,FALSE)</f>
        <v>#N/A</v>
      </c>
      <c r="M70" s="323" t="e">
        <f>VLOOKUP(C70,'Futurity 2'!$C$2:$K$101,9,FALSE)</f>
        <v>#N/A</v>
      </c>
      <c r="N70" s="323" t="e">
        <f>VLOOKUP(C70,'Futurity Final'!$C$2:$K$101,9,FALSE)</f>
        <v>#N/A</v>
      </c>
      <c r="O70" s="244" t="e">
        <f t="shared" si="5"/>
        <v>#N/A</v>
      </c>
    </row>
    <row r="71" spans="1:15" ht="14.4" x14ac:dyDescent="0.3">
      <c r="A71" s="352">
        <v>70</v>
      </c>
      <c r="B71" s="360">
        <f>'Futurity 1'!B71</f>
        <v>0</v>
      </c>
      <c r="C71" s="360">
        <f>'Futurity 1'!C71</f>
        <v>0</v>
      </c>
      <c r="D71" s="323" t="e">
        <f>VLOOKUP(C71,'Futurity 1'!$C$2:$D$101,2,FALSE)</f>
        <v>#N/A</v>
      </c>
      <c r="E71" s="323" t="e">
        <f>VLOOKUP(C71,'Futurity 2'!$C$2:$D$101,2,FALSE)</f>
        <v>#N/A</v>
      </c>
      <c r="F71" s="323" t="e">
        <f>VLOOKUP(C71,'Futurity Final'!$C$2:$D$101,2,FALSE)</f>
        <v>#N/A</v>
      </c>
      <c r="G71" s="244" t="e">
        <f t="shared" si="3"/>
        <v>#N/A</v>
      </c>
      <c r="H71" s="345" t="e">
        <f>VLOOKUP(C71,'Futurity 1'!$C$2:$J$101,8,FALSE)</f>
        <v>#N/A</v>
      </c>
      <c r="I71" s="345" t="e">
        <f>VLOOKUP(C71,'Futurity 2'!$C$2:$J$101,8,FALSE)</f>
        <v>#N/A</v>
      </c>
      <c r="J71" s="345" t="e">
        <f>VLOOKUP(C71,'Futurity Final'!$C$2:$J$101,8,FALSE)</f>
        <v>#N/A</v>
      </c>
      <c r="K71" s="348" t="e">
        <f t="shared" si="4"/>
        <v>#N/A</v>
      </c>
      <c r="L71" s="323" t="e">
        <f>VLOOKUP(C71,'Futurity 1'!$C$2:$K$101,9,FALSE)</f>
        <v>#N/A</v>
      </c>
      <c r="M71" s="323" t="e">
        <f>VLOOKUP(C71,'Futurity 2'!$C$2:$K$101,9,FALSE)</f>
        <v>#N/A</v>
      </c>
      <c r="N71" s="323" t="e">
        <f>VLOOKUP(C71,'Futurity Final'!$C$2:$K$101,9,FALSE)</f>
        <v>#N/A</v>
      </c>
      <c r="O71" s="244" t="e">
        <f t="shared" si="5"/>
        <v>#N/A</v>
      </c>
    </row>
    <row r="72" spans="1:15" ht="14.4" x14ac:dyDescent="0.3">
      <c r="A72" s="352">
        <v>71</v>
      </c>
      <c r="B72" s="360">
        <f>'Futurity 1'!B72</f>
        <v>0</v>
      </c>
      <c r="C72" s="360">
        <f>'Futurity 1'!C72</f>
        <v>0</v>
      </c>
      <c r="D72" s="323" t="e">
        <f>VLOOKUP(C72,'Futurity 1'!$C$2:$D$101,2,FALSE)</f>
        <v>#N/A</v>
      </c>
      <c r="E72" s="323" t="e">
        <f>VLOOKUP(C72,'Futurity 2'!$C$2:$D$101,2,FALSE)</f>
        <v>#N/A</v>
      </c>
      <c r="F72" s="323" t="e">
        <f>VLOOKUP(C72,'Futurity Final'!$C$2:$D$101,2,FALSE)</f>
        <v>#N/A</v>
      </c>
      <c r="G72" s="244" t="e">
        <f t="shared" si="3"/>
        <v>#N/A</v>
      </c>
      <c r="H72" s="345" t="e">
        <f>VLOOKUP(C72,'Futurity 1'!$C$2:$J$101,8,FALSE)</f>
        <v>#N/A</v>
      </c>
      <c r="I72" s="345" t="e">
        <f>VLOOKUP(C72,'Futurity 2'!$C$2:$J$101,8,FALSE)</f>
        <v>#N/A</v>
      </c>
      <c r="J72" s="345" t="e">
        <f>VLOOKUP(C72,'Futurity Final'!$C$2:$J$101,8,FALSE)</f>
        <v>#N/A</v>
      </c>
      <c r="K72" s="348" t="e">
        <f t="shared" si="4"/>
        <v>#N/A</v>
      </c>
      <c r="L72" s="323" t="e">
        <f>VLOOKUP(C72,'Futurity 1'!$C$2:$K$101,9,FALSE)</f>
        <v>#N/A</v>
      </c>
      <c r="M72" s="323" t="e">
        <f>VLOOKUP(C72,'Futurity 2'!$C$2:$K$101,9,FALSE)</f>
        <v>#N/A</v>
      </c>
      <c r="N72" s="323" t="e">
        <f>VLOOKUP(C72,'Futurity Final'!$C$2:$K$101,9,FALSE)</f>
        <v>#N/A</v>
      </c>
      <c r="O72" s="244" t="e">
        <f t="shared" si="5"/>
        <v>#N/A</v>
      </c>
    </row>
    <row r="73" spans="1:15" ht="14.4" x14ac:dyDescent="0.3">
      <c r="A73" s="352">
        <v>72</v>
      </c>
      <c r="B73" s="360">
        <f>'Futurity 1'!B73</f>
        <v>0</v>
      </c>
      <c r="C73" s="360">
        <f>'Futurity 1'!C73</f>
        <v>0</v>
      </c>
      <c r="D73" s="323" t="e">
        <f>VLOOKUP(C73,'Futurity 1'!$C$2:$D$101,2,FALSE)</f>
        <v>#N/A</v>
      </c>
      <c r="E73" s="323" t="e">
        <f>VLOOKUP(C73,'Futurity 2'!$C$2:$D$101,2,FALSE)</f>
        <v>#N/A</v>
      </c>
      <c r="F73" s="323" t="e">
        <f>VLOOKUP(C73,'Futurity Final'!$C$2:$D$101,2,FALSE)</f>
        <v>#N/A</v>
      </c>
      <c r="G73" s="244" t="e">
        <f t="shared" si="3"/>
        <v>#N/A</v>
      </c>
      <c r="H73" s="345" t="e">
        <f>VLOOKUP(C73,'Futurity 1'!$C$2:$J$101,8,FALSE)</f>
        <v>#N/A</v>
      </c>
      <c r="I73" s="345" t="e">
        <f>VLOOKUP(C73,'Futurity 2'!$C$2:$J$101,8,FALSE)</f>
        <v>#N/A</v>
      </c>
      <c r="J73" s="345" t="e">
        <f>VLOOKUP(C73,'Futurity Final'!$C$2:$J$101,8,FALSE)</f>
        <v>#N/A</v>
      </c>
      <c r="K73" s="348" t="e">
        <f t="shared" si="4"/>
        <v>#N/A</v>
      </c>
      <c r="L73" s="323" t="e">
        <f>VLOOKUP(C73,'Futurity 1'!$C$2:$K$101,9,FALSE)</f>
        <v>#N/A</v>
      </c>
      <c r="M73" s="323" t="e">
        <f>VLOOKUP(C73,'Futurity 2'!$C$2:$K$101,9,FALSE)</f>
        <v>#N/A</v>
      </c>
      <c r="N73" s="323" t="e">
        <f>VLOOKUP(C73,'Futurity Final'!$C$2:$K$101,9,FALSE)</f>
        <v>#N/A</v>
      </c>
      <c r="O73" s="244" t="e">
        <f t="shared" si="5"/>
        <v>#N/A</v>
      </c>
    </row>
    <row r="74" spans="1:15" ht="14.4" x14ac:dyDescent="0.3">
      <c r="A74" s="352">
        <v>73</v>
      </c>
      <c r="B74" s="360">
        <f>'Futurity 1'!B74</f>
        <v>0</v>
      </c>
      <c r="C74" s="360">
        <f>'Futurity 1'!C74</f>
        <v>0</v>
      </c>
      <c r="D74" s="323" t="e">
        <f>VLOOKUP(C74,'Futurity 1'!$C$2:$D$101,2,FALSE)</f>
        <v>#N/A</v>
      </c>
      <c r="E74" s="323" t="e">
        <f>VLOOKUP(C74,'Futurity 2'!$C$2:$D$101,2,FALSE)</f>
        <v>#N/A</v>
      </c>
      <c r="F74" s="323" t="e">
        <f>VLOOKUP(C74,'Futurity Final'!$C$2:$D$101,2,FALSE)</f>
        <v>#N/A</v>
      </c>
      <c r="G74" s="244" t="e">
        <f t="shared" si="3"/>
        <v>#N/A</v>
      </c>
      <c r="H74" s="345" t="e">
        <f>VLOOKUP(C74,'Futurity 1'!$C$2:$J$101,8,FALSE)</f>
        <v>#N/A</v>
      </c>
      <c r="I74" s="345" t="e">
        <f>VLOOKUP(C74,'Futurity 2'!$C$2:$J$101,8,FALSE)</f>
        <v>#N/A</v>
      </c>
      <c r="J74" s="345" t="e">
        <f>VLOOKUP(C74,'Futurity Final'!$C$2:$J$101,8,FALSE)</f>
        <v>#N/A</v>
      </c>
      <c r="K74" s="348" t="e">
        <f t="shared" si="4"/>
        <v>#N/A</v>
      </c>
      <c r="L74" s="323" t="e">
        <f>VLOOKUP(C74,'Futurity 1'!$C$2:$K$101,9,FALSE)</f>
        <v>#N/A</v>
      </c>
      <c r="M74" s="323" t="e">
        <f>VLOOKUP(C74,'Futurity 2'!$C$2:$K$101,9,FALSE)</f>
        <v>#N/A</v>
      </c>
      <c r="N74" s="323" t="e">
        <f>VLOOKUP(C74,'Futurity Final'!$C$2:$K$101,9,FALSE)</f>
        <v>#N/A</v>
      </c>
      <c r="O74" s="244" t="e">
        <f t="shared" si="5"/>
        <v>#N/A</v>
      </c>
    </row>
    <row r="75" spans="1:15" ht="14.4" x14ac:dyDescent="0.3">
      <c r="A75" s="352">
        <v>74</v>
      </c>
      <c r="B75" s="360">
        <f>'Futurity 1'!B75</f>
        <v>0</v>
      </c>
      <c r="C75" s="360">
        <f>'Futurity 1'!C75</f>
        <v>0</v>
      </c>
      <c r="D75" s="323" t="e">
        <f>VLOOKUP(C75,'Futurity 1'!$C$2:$D$101,2,FALSE)</f>
        <v>#N/A</v>
      </c>
      <c r="E75" s="323" t="e">
        <f>VLOOKUP(C75,'Futurity 2'!$C$2:$D$101,2,FALSE)</f>
        <v>#N/A</v>
      </c>
      <c r="F75" s="323" t="e">
        <f>VLOOKUP(C75,'Futurity Final'!$C$2:$D$101,2,FALSE)</f>
        <v>#N/A</v>
      </c>
      <c r="G75" s="244" t="e">
        <f t="shared" si="3"/>
        <v>#N/A</v>
      </c>
      <c r="H75" s="345" t="e">
        <f>VLOOKUP(C75,'Futurity 1'!$C$2:$J$101,8,FALSE)</f>
        <v>#N/A</v>
      </c>
      <c r="I75" s="345" t="e">
        <f>VLOOKUP(C75,'Futurity 2'!$C$2:$J$101,8,FALSE)</f>
        <v>#N/A</v>
      </c>
      <c r="J75" s="345" t="e">
        <f>VLOOKUP(C75,'Futurity Final'!$C$2:$J$101,8,FALSE)</f>
        <v>#N/A</v>
      </c>
      <c r="K75" s="348" t="e">
        <f t="shared" si="4"/>
        <v>#N/A</v>
      </c>
      <c r="L75" s="323" t="e">
        <f>VLOOKUP(C75,'Futurity 1'!$C$2:$K$101,9,FALSE)</f>
        <v>#N/A</v>
      </c>
      <c r="M75" s="323" t="e">
        <f>VLOOKUP(C75,'Futurity 2'!$C$2:$K$101,9,FALSE)</f>
        <v>#N/A</v>
      </c>
      <c r="N75" s="323" t="e">
        <f>VLOOKUP(C75,'Futurity Final'!$C$2:$K$101,9,FALSE)</f>
        <v>#N/A</v>
      </c>
      <c r="O75" s="244" t="e">
        <f t="shared" si="5"/>
        <v>#N/A</v>
      </c>
    </row>
    <row r="76" spans="1:15" ht="14.4" x14ac:dyDescent="0.3">
      <c r="A76" s="352">
        <v>75</v>
      </c>
      <c r="B76" s="360">
        <f>'Futurity 1'!B76</f>
        <v>0</v>
      </c>
      <c r="C76" s="360">
        <f>'Futurity 1'!C76</f>
        <v>0</v>
      </c>
      <c r="D76" s="323" t="e">
        <f>VLOOKUP(C76,'Futurity 1'!$C$2:$D$101,2,FALSE)</f>
        <v>#N/A</v>
      </c>
      <c r="E76" s="323" t="e">
        <f>VLOOKUP(C76,'Futurity 2'!$C$2:$D$101,2,FALSE)</f>
        <v>#N/A</v>
      </c>
      <c r="F76" s="323" t="e">
        <f>VLOOKUP(C76,'Futurity Final'!$C$2:$D$101,2,FALSE)</f>
        <v>#N/A</v>
      </c>
      <c r="G76" s="244" t="e">
        <f t="shared" si="3"/>
        <v>#N/A</v>
      </c>
      <c r="H76" s="345" t="e">
        <f>VLOOKUP(C76,'Futurity 1'!$C$2:$J$101,8,FALSE)</f>
        <v>#N/A</v>
      </c>
      <c r="I76" s="345" t="e">
        <f>VLOOKUP(C76,'Futurity 2'!$C$2:$J$101,8,FALSE)</f>
        <v>#N/A</v>
      </c>
      <c r="J76" s="345" t="e">
        <f>VLOOKUP(C76,'Futurity Final'!$C$2:$J$101,8,FALSE)</f>
        <v>#N/A</v>
      </c>
      <c r="K76" s="348" t="e">
        <f t="shared" si="4"/>
        <v>#N/A</v>
      </c>
      <c r="L76" s="323" t="e">
        <f>VLOOKUP(C76,'Futurity 1'!$C$2:$K$101,9,FALSE)</f>
        <v>#N/A</v>
      </c>
      <c r="M76" s="323" t="e">
        <f>VLOOKUP(C76,'Futurity 2'!$C$2:$K$101,9,FALSE)</f>
        <v>#N/A</v>
      </c>
      <c r="N76" s="323" t="e">
        <f>VLOOKUP(C76,'Futurity Final'!$C$2:$K$101,9,FALSE)</f>
        <v>#N/A</v>
      </c>
      <c r="O76" s="244" t="e">
        <f t="shared" si="5"/>
        <v>#N/A</v>
      </c>
    </row>
    <row r="77" spans="1:15" ht="14.4" x14ac:dyDescent="0.3">
      <c r="A77" s="352">
        <v>76</v>
      </c>
      <c r="B77" s="360">
        <f>'Futurity 1'!B77</f>
        <v>0</v>
      </c>
      <c r="C77" s="360">
        <f>'Futurity 1'!C77</f>
        <v>0</v>
      </c>
      <c r="D77" s="323" t="e">
        <f>VLOOKUP(C77,'Futurity 1'!$C$2:$D$101,2,FALSE)</f>
        <v>#N/A</v>
      </c>
      <c r="E77" s="323" t="e">
        <f>VLOOKUP(C77,'Futurity 2'!$C$2:$D$101,2,FALSE)</f>
        <v>#N/A</v>
      </c>
      <c r="F77" s="323" t="e">
        <f>VLOOKUP(C77,'Futurity Final'!$C$2:$D$101,2,FALSE)</f>
        <v>#N/A</v>
      </c>
      <c r="G77" s="244" t="e">
        <f t="shared" si="3"/>
        <v>#N/A</v>
      </c>
      <c r="H77" s="345" t="e">
        <f>VLOOKUP(C77,'Futurity 1'!$C$2:$J$101,8,FALSE)</f>
        <v>#N/A</v>
      </c>
      <c r="I77" s="345" t="e">
        <f>VLOOKUP(C77,'Futurity 2'!$C$2:$J$101,8,FALSE)</f>
        <v>#N/A</v>
      </c>
      <c r="J77" s="345" t="e">
        <f>VLOOKUP(C77,'Futurity Final'!$C$2:$J$101,8,FALSE)</f>
        <v>#N/A</v>
      </c>
      <c r="K77" s="348" t="e">
        <f t="shared" si="4"/>
        <v>#N/A</v>
      </c>
      <c r="L77" s="323" t="e">
        <f>VLOOKUP(C77,'Futurity 1'!$C$2:$K$101,9,FALSE)</f>
        <v>#N/A</v>
      </c>
      <c r="M77" s="323" t="e">
        <f>VLOOKUP(C77,'Futurity 2'!$C$2:$K$101,9,FALSE)</f>
        <v>#N/A</v>
      </c>
      <c r="N77" s="323" t="e">
        <f>VLOOKUP(C77,'Futurity Final'!$C$2:$K$101,9,FALSE)</f>
        <v>#N/A</v>
      </c>
      <c r="O77" s="244" t="e">
        <f t="shared" si="5"/>
        <v>#N/A</v>
      </c>
    </row>
    <row r="78" spans="1:15" ht="14.4" x14ac:dyDescent="0.3">
      <c r="A78" s="352">
        <v>77</v>
      </c>
      <c r="B78" s="360">
        <f>'Futurity 1'!B78</f>
        <v>0</v>
      </c>
      <c r="C78" s="360">
        <f>'Futurity 1'!C78</f>
        <v>0</v>
      </c>
      <c r="D78" s="323" t="e">
        <f>VLOOKUP(C78,'Futurity 1'!$C$2:$D$101,2,FALSE)</f>
        <v>#N/A</v>
      </c>
      <c r="E78" s="323" t="e">
        <f>VLOOKUP(C78,'Futurity 2'!$C$2:$D$101,2,FALSE)</f>
        <v>#N/A</v>
      </c>
      <c r="F78" s="323" t="e">
        <f>VLOOKUP(C78,'Futurity Final'!$C$2:$D$101,2,FALSE)</f>
        <v>#N/A</v>
      </c>
      <c r="G78" s="244" t="e">
        <f t="shared" si="3"/>
        <v>#N/A</v>
      </c>
      <c r="H78" s="345" t="e">
        <f>VLOOKUP(C78,'Futurity 1'!$C$2:$J$101,8,FALSE)</f>
        <v>#N/A</v>
      </c>
      <c r="I78" s="345" t="e">
        <f>VLOOKUP(C78,'Futurity 2'!$C$2:$J$101,8,FALSE)</f>
        <v>#N/A</v>
      </c>
      <c r="J78" s="345" t="e">
        <f>VLOOKUP(C78,'Futurity Final'!$C$2:$J$101,8,FALSE)</f>
        <v>#N/A</v>
      </c>
      <c r="K78" s="348" t="e">
        <f t="shared" si="4"/>
        <v>#N/A</v>
      </c>
      <c r="L78" s="323" t="e">
        <f>VLOOKUP(C78,'Futurity 1'!$C$2:$K$101,9,FALSE)</f>
        <v>#N/A</v>
      </c>
      <c r="M78" s="323" t="e">
        <f>VLOOKUP(C78,'Futurity 2'!$C$2:$K$101,9,FALSE)</f>
        <v>#N/A</v>
      </c>
      <c r="N78" s="323" t="e">
        <f>VLOOKUP(C78,'Futurity Final'!$C$2:$K$101,9,FALSE)</f>
        <v>#N/A</v>
      </c>
      <c r="O78" s="244" t="e">
        <f t="shared" si="5"/>
        <v>#N/A</v>
      </c>
    </row>
    <row r="79" spans="1:15" ht="14.4" x14ac:dyDescent="0.3">
      <c r="A79" s="352">
        <v>78</v>
      </c>
      <c r="B79" s="360">
        <f>'Futurity 1'!B79</f>
        <v>0</v>
      </c>
      <c r="C79" s="360">
        <f>'Futurity 1'!C79</f>
        <v>0</v>
      </c>
      <c r="D79" s="323" t="e">
        <f>VLOOKUP(C79,'Futurity 1'!$C$2:$D$101,2,FALSE)</f>
        <v>#N/A</v>
      </c>
      <c r="E79" s="323" t="e">
        <f>VLOOKUP(C79,'Futurity 2'!$C$2:$D$101,2,FALSE)</f>
        <v>#N/A</v>
      </c>
      <c r="F79" s="323" t="e">
        <f>VLOOKUP(C79,'Futurity Final'!$C$2:$D$101,2,FALSE)</f>
        <v>#N/A</v>
      </c>
      <c r="G79" s="244" t="e">
        <f t="shared" si="3"/>
        <v>#N/A</v>
      </c>
      <c r="H79" s="345" t="e">
        <f>VLOOKUP(C79,'Futurity 1'!$C$2:$J$101,8,FALSE)</f>
        <v>#N/A</v>
      </c>
      <c r="I79" s="345" t="e">
        <f>VLOOKUP(C79,'Futurity 2'!$C$2:$J$101,8,FALSE)</f>
        <v>#N/A</v>
      </c>
      <c r="J79" s="345" t="e">
        <f>VLOOKUP(C79,'Futurity Final'!$C$2:$J$101,8,FALSE)</f>
        <v>#N/A</v>
      </c>
      <c r="K79" s="348" t="e">
        <f t="shared" si="4"/>
        <v>#N/A</v>
      </c>
      <c r="L79" s="323" t="e">
        <f>VLOOKUP(C79,'Futurity 1'!$C$2:$K$101,9,FALSE)</f>
        <v>#N/A</v>
      </c>
      <c r="M79" s="323" t="e">
        <f>VLOOKUP(C79,'Futurity 2'!$C$2:$K$101,9,FALSE)</f>
        <v>#N/A</v>
      </c>
      <c r="N79" s="323" t="e">
        <f>VLOOKUP(C79,'Futurity Final'!$C$2:$K$101,9,FALSE)</f>
        <v>#N/A</v>
      </c>
      <c r="O79" s="244" t="e">
        <f t="shared" si="5"/>
        <v>#N/A</v>
      </c>
    </row>
    <row r="80" spans="1:15" ht="14.4" x14ac:dyDescent="0.3">
      <c r="A80" s="352">
        <v>79</v>
      </c>
      <c r="B80" s="360">
        <f>'Futurity 1'!B80</f>
        <v>0</v>
      </c>
      <c r="C80" s="360">
        <f>'Futurity 1'!C80</f>
        <v>0</v>
      </c>
      <c r="D80" s="323" t="e">
        <f>VLOOKUP(C80,'Futurity 1'!$C$2:$D$101,2,FALSE)</f>
        <v>#N/A</v>
      </c>
      <c r="E80" s="323" t="e">
        <f>VLOOKUP(C80,'Futurity 2'!$C$2:$D$101,2,FALSE)</f>
        <v>#N/A</v>
      </c>
      <c r="F80" s="323" t="e">
        <f>VLOOKUP(C80,'Futurity Final'!$C$2:$D$101,2,FALSE)</f>
        <v>#N/A</v>
      </c>
      <c r="G80" s="244" t="e">
        <f t="shared" si="3"/>
        <v>#N/A</v>
      </c>
      <c r="H80" s="345" t="e">
        <f>VLOOKUP(C80,'Futurity 1'!$C$2:$J$101,8,FALSE)</f>
        <v>#N/A</v>
      </c>
      <c r="I80" s="345" t="e">
        <f>VLOOKUP(C80,'Futurity 2'!$C$2:$J$101,8,FALSE)</f>
        <v>#N/A</v>
      </c>
      <c r="J80" s="345" t="e">
        <f>VLOOKUP(C80,'Futurity Final'!$C$2:$J$101,8,FALSE)</f>
        <v>#N/A</v>
      </c>
      <c r="K80" s="348" t="e">
        <f t="shared" si="4"/>
        <v>#N/A</v>
      </c>
      <c r="L80" s="323" t="e">
        <f>VLOOKUP(C80,'Futurity 1'!$C$2:$K$101,9,FALSE)</f>
        <v>#N/A</v>
      </c>
      <c r="M80" s="323" t="e">
        <f>VLOOKUP(C80,'Futurity 2'!$C$2:$K$101,9,FALSE)</f>
        <v>#N/A</v>
      </c>
      <c r="N80" s="323" t="e">
        <f>VLOOKUP(C80,'Futurity Final'!$C$2:$K$101,9,FALSE)</f>
        <v>#N/A</v>
      </c>
      <c r="O80" s="244" t="e">
        <f t="shared" si="5"/>
        <v>#N/A</v>
      </c>
    </row>
    <row r="81" spans="1:15" ht="14.4" x14ac:dyDescent="0.3">
      <c r="A81" s="352">
        <v>80</v>
      </c>
      <c r="B81" s="360">
        <f>'Futurity 1'!B81</f>
        <v>0</v>
      </c>
      <c r="C81" s="360">
        <f>'Futurity 1'!C81</f>
        <v>0</v>
      </c>
      <c r="D81" s="323" t="e">
        <f>VLOOKUP(C81,'Futurity 1'!$C$2:$D$101,2,FALSE)</f>
        <v>#N/A</v>
      </c>
      <c r="E81" s="323" t="e">
        <f>VLOOKUP(C81,'Futurity 2'!$C$2:$D$101,2,FALSE)</f>
        <v>#N/A</v>
      </c>
      <c r="F81" s="323" t="e">
        <f>VLOOKUP(C81,'Futurity Final'!$C$2:$D$101,2,FALSE)</f>
        <v>#N/A</v>
      </c>
      <c r="G81" s="244" t="e">
        <f t="shared" si="3"/>
        <v>#N/A</v>
      </c>
      <c r="H81" s="345" t="e">
        <f>VLOOKUP(C81,'Futurity 1'!$C$2:$J$101,8,FALSE)</f>
        <v>#N/A</v>
      </c>
      <c r="I81" s="345" t="e">
        <f>VLOOKUP(C81,'Futurity 2'!$C$2:$J$101,8,FALSE)</f>
        <v>#N/A</v>
      </c>
      <c r="J81" s="345" t="e">
        <f>VLOOKUP(C81,'Futurity Final'!$C$2:$J$101,8,FALSE)</f>
        <v>#N/A</v>
      </c>
      <c r="K81" s="348" t="e">
        <f t="shared" si="4"/>
        <v>#N/A</v>
      </c>
      <c r="L81" s="323" t="e">
        <f>VLOOKUP(C81,'Futurity 1'!$C$2:$K$101,9,FALSE)</f>
        <v>#N/A</v>
      </c>
      <c r="M81" s="323" t="e">
        <f>VLOOKUP(C81,'Futurity 2'!$C$2:$K$101,9,FALSE)</f>
        <v>#N/A</v>
      </c>
      <c r="N81" s="323" t="e">
        <f>VLOOKUP(C81,'Futurity Final'!$C$2:$K$101,9,FALSE)</f>
        <v>#N/A</v>
      </c>
      <c r="O81" s="244" t="e">
        <f t="shared" si="5"/>
        <v>#N/A</v>
      </c>
    </row>
    <row r="82" spans="1:15" ht="14.4" x14ac:dyDescent="0.3">
      <c r="A82" s="352">
        <v>81</v>
      </c>
      <c r="B82" s="360">
        <f>'Futurity 1'!B82</f>
        <v>0</v>
      </c>
      <c r="C82" s="360">
        <f>'Futurity 1'!C82</f>
        <v>0</v>
      </c>
      <c r="D82" s="323" t="e">
        <f>VLOOKUP(C82,'Futurity 1'!$C$2:$D$101,2,FALSE)</f>
        <v>#N/A</v>
      </c>
      <c r="E82" s="323" t="e">
        <f>VLOOKUP(C82,'Futurity 2'!$C$2:$D$101,2,FALSE)</f>
        <v>#N/A</v>
      </c>
      <c r="F82" s="323" t="e">
        <f>VLOOKUP(C82,'Futurity Final'!$C$2:$D$101,2,FALSE)</f>
        <v>#N/A</v>
      </c>
      <c r="G82" s="244" t="e">
        <f t="shared" si="3"/>
        <v>#N/A</v>
      </c>
      <c r="H82" s="345" t="e">
        <f>VLOOKUP(C82,'Futurity 1'!$C$2:$J$101,8,FALSE)</f>
        <v>#N/A</v>
      </c>
      <c r="I82" s="345" t="e">
        <f>VLOOKUP(C82,'Futurity 2'!$C$2:$J$101,8,FALSE)</f>
        <v>#N/A</v>
      </c>
      <c r="J82" s="345" t="e">
        <f>VLOOKUP(C82,'Futurity Final'!$C$2:$J$101,8,FALSE)</f>
        <v>#N/A</v>
      </c>
      <c r="K82" s="348" t="e">
        <f t="shared" si="4"/>
        <v>#N/A</v>
      </c>
      <c r="L82" s="323" t="e">
        <f>VLOOKUP(C82,'Futurity 1'!$C$2:$K$101,9,FALSE)</f>
        <v>#N/A</v>
      </c>
      <c r="M82" s="323" t="e">
        <f>VLOOKUP(C82,'Futurity 2'!$C$2:$K$101,9,FALSE)</f>
        <v>#N/A</v>
      </c>
      <c r="N82" s="323" t="e">
        <f>VLOOKUP(C82,'Futurity Final'!$C$2:$K$101,9,FALSE)</f>
        <v>#N/A</v>
      </c>
      <c r="O82" s="244" t="e">
        <f t="shared" si="5"/>
        <v>#N/A</v>
      </c>
    </row>
    <row r="83" spans="1:15" ht="14.4" x14ac:dyDescent="0.3">
      <c r="A83" s="352">
        <v>82</v>
      </c>
      <c r="B83" s="360">
        <f>'Futurity 1'!B83</f>
        <v>0</v>
      </c>
      <c r="C83" s="360">
        <f>'Futurity 1'!C83</f>
        <v>0</v>
      </c>
      <c r="D83" s="323" t="e">
        <f>VLOOKUP(C83,'Futurity 1'!$C$2:$D$101,2,FALSE)</f>
        <v>#N/A</v>
      </c>
      <c r="E83" s="323" t="e">
        <f>VLOOKUP(C83,'Futurity 2'!$C$2:$D$101,2,FALSE)</f>
        <v>#N/A</v>
      </c>
      <c r="F83" s="323" t="e">
        <f>VLOOKUP(C83,'Futurity Final'!$C$2:$D$101,2,FALSE)</f>
        <v>#N/A</v>
      </c>
      <c r="G83" s="244" t="e">
        <f t="shared" si="3"/>
        <v>#N/A</v>
      </c>
      <c r="H83" s="345" t="e">
        <f>VLOOKUP(C83,'Futurity 1'!$C$2:$J$101,8,FALSE)</f>
        <v>#N/A</v>
      </c>
      <c r="I83" s="345" t="e">
        <f>VLOOKUP(C83,'Futurity 2'!$C$2:$J$101,8,FALSE)</f>
        <v>#N/A</v>
      </c>
      <c r="J83" s="345" t="e">
        <f>VLOOKUP(C83,'Futurity Final'!$C$2:$J$101,8,FALSE)</f>
        <v>#N/A</v>
      </c>
      <c r="K83" s="348" t="e">
        <f t="shared" si="4"/>
        <v>#N/A</v>
      </c>
      <c r="L83" s="323" t="e">
        <f>VLOOKUP(C83,'Futurity 1'!$C$2:$K$101,9,FALSE)</f>
        <v>#N/A</v>
      </c>
      <c r="M83" s="323" t="e">
        <f>VLOOKUP(C83,'Futurity 2'!$C$2:$K$101,9,FALSE)</f>
        <v>#N/A</v>
      </c>
      <c r="N83" s="323" t="e">
        <f>VLOOKUP(C83,'Futurity Final'!$C$2:$K$101,9,FALSE)</f>
        <v>#N/A</v>
      </c>
      <c r="O83" s="244" t="e">
        <f t="shared" si="5"/>
        <v>#N/A</v>
      </c>
    </row>
    <row r="84" spans="1:15" ht="14.4" x14ac:dyDescent="0.3">
      <c r="A84" s="352">
        <v>83</v>
      </c>
      <c r="B84" s="360">
        <f>'Futurity 1'!B84</f>
        <v>0</v>
      </c>
      <c r="C84" s="360">
        <f>'Futurity 1'!C84</f>
        <v>0</v>
      </c>
      <c r="D84" s="323" t="e">
        <f>VLOOKUP(C84,'Futurity 1'!$C$2:$D$101,2,FALSE)</f>
        <v>#N/A</v>
      </c>
      <c r="E84" s="323" t="e">
        <f>VLOOKUP(C84,'Futurity 2'!$C$2:$D$101,2,FALSE)</f>
        <v>#N/A</v>
      </c>
      <c r="F84" s="323" t="e">
        <f>VLOOKUP(C84,'Futurity Final'!$C$2:$D$101,2,FALSE)</f>
        <v>#N/A</v>
      </c>
      <c r="G84" s="244" t="e">
        <f t="shared" si="3"/>
        <v>#N/A</v>
      </c>
      <c r="H84" s="345" t="e">
        <f>VLOOKUP(C84,'Futurity 1'!$C$2:$J$101,8,FALSE)</f>
        <v>#N/A</v>
      </c>
      <c r="I84" s="345" t="e">
        <f>VLOOKUP(C84,'Futurity 2'!$C$2:$J$101,8,FALSE)</f>
        <v>#N/A</v>
      </c>
      <c r="J84" s="345" t="e">
        <f>VLOOKUP(C84,'Futurity Final'!$C$2:$J$101,8,FALSE)</f>
        <v>#N/A</v>
      </c>
      <c r="K84" s="348" t="e">
        <f t="shared" si="4"/>
        <v>#N/A</v>
      </c>
      <c r="L84" s="323" t="e">
        <f>VLOOKUP(C84,'Futurity 1'!$C$2:$K$101,9,FALSE)</f>
        <v>#N/A</v>
      </c>
      <c r="M84" s="323" t="e">
        <f>VLOOKUP(C84,'Futurity 2'!$C$2:$K$101,9,FALSE)</f>
        <v>#N/A</v>
      </c>
      <c r="N84" s="323" t="e">
        <f>VLOOKUP(C84,'Futurity Final'!$C$2:$K$101,9,FALSE)</f>
        <v>#N/A</v>
      </c>
      <c r="O84" s="244" t="e">
        <f t="shared" si="5"/>
        <v>#N/A</v>
      </c>
    </row>
    <row r="85" spans="1:15" ht="14.4" x14ac:dyDescent="0.3">
      <c r="A85" s="352">
        <v>84</v>
      </c>
      <c r="B85" s="360">
        <f>'Futurity 1'!B85</f>
        <v>0</v>
      </c>
      <c r="C85" s="360">
        <f>'Futurity 1'!C85</f>
        <v>0</v>
      </c>
      <c r="D85" s="323" t="e">
        <f>VLOOKUP(C85,'Futurity 1'!$C$2:$D$101,2,FALSE)</f>
        <v>#N/A</v>
      </c>
      <c r="E85" s="323" t="e">
        <f>VLOOKUP(C85,'Futurity 2'!$C$2:$D$101,2,FALSE)</f>
        <v>#N/A</v>
      </c>
      <c r="F85" s="323" t="e">
        <f>VLOOKUP(C85,'Futurity Final'!$C$2:$D$101,2,FALSE)</f>
        <v>#N/A</v>
      </c>
      <c r="G85" s="244" t="e">
        <f t="shared" si="3"/>
        <v>#N/A</v>
      </c>
      <c r="H85" s="345" t="e">
        <f>VLOOKUP(C85,'Futurity 1'!$C$2:$J$101,8,FALSE)</f>
        <v>#N/A</v>
      </c>
      <c r="I85" s="345" t="e">
        <f>VLOOKUP(C85,'Futurity 2'!$C$2:$J$101,8,FALSE)</f>
        <v>#N/A</v>
      </c>
      <c r="J85" s="345" t="e">
        <f>VLOOKUP(C85,'Futurity Final'!$C$2:$J$101,8,FALSE)</f>
        <v>#N/A</v>
      </c>
      <c r="K85" s="348" t="e">
        <f t="shared" si="4"/>
        <v>#N/A</v>
      </c>
      <c r="L85" s="323" t="e">
        <f>VLOOKUP(C85,'Futurity 1'!$C$2:$K$101,9,FALSE)</f>
        <v>#N/A</v>
      </c>
      <c r="M85" s="323" t="e">
        <f>VLOOKUP(C85,'Futurity 2'!$C$2:$K$101,9,FALSE)</f>
        <v>#N/A</v>
      </c>
      <c r="N85" s="323" t="e">
        <f>VLOOKUP(C85,'Futurity Final'!$C$2:$K$101,9,FALSE)</f>
        <v>#N/A</v>
      </c>
      <c r="O85" s="244" t="e">
        <f t="shared" si="5"/>
        <v>#N/A</v>
      </c>
    </row>
    <row r="86" spans="1:15" ht="14.4" x14ac:dyDescent="0.3">
      <c r="A86" s="352">
        <v>85</v>
      </c>
      <c r="B86" s="360">
        <f>'Futurity 1'!B86</f>
        <v>0</v>
      </c>
      <c r="C86" s="360">
        <f>'Futurity 1'!C86</f>
        <v>0</v>
      </c>
      <c r="D86" s="323" t="e">
        <f>VLOOKUP(C86,'Futurity 1'!$C$2:$D$101,2,FALSE)</f>
        <v>#N/A</v>
      </c>
      <c r="E86" s="323" t="e">
        <f>VLOOKUP(C86,'Futurity 2'!$C$2:$D$101,2,FALSE)</f>
        <v>#N/A</v>
      </c>
      <c r="F86" s="323" t="e">
        <f>VLOOKUP(C86,'Futurity Final'!$C$2:$D$101,2,FALSE)</f>
        <v>#N/A</v>
      </c>
      <c r="G86" s="244" t="e">
        <f t="shared" si="3"/>
        <v>#N/A</v>
      </c>
      <c r="H86" s="345" t="e">
        <f>VLOOKUP(C86,'Futurity 1'!$C$2:$J$101,8,FALSE)</f>
        <v>#N/A</v>
      </c>
      <c r="I86" s="345" t="e">
        <f>VLOOKUP(C86,'Futurity 2'!$C$2:$J$101,8,FALSE)</f>
        <v>#N/A</v>
      </c>
      <c r="J86" s="345" t="e">
        <f>VLOOKUP(C86,'Futurity Final'!$C$2:$J$101,8,FALSE)</f>
        <v>#N/A</v>
      </c>
      <c r="K86" s="348" t="e">
        <f t="shared" si="4"/>
        <v>#N/A</v>
      </c>
      <c r="L86" s="323" t="e">
        <f>VLOOKUP(C86,'Futurity 1'!$C$2:$K$101,9,FALSE)</f>
        <v>#N/A</v>
      </c>
      <c r="M86" s="323" t="e">
        <f>VLOOKUP(C86,'Futurity 2'!$C$2:$K$101,9,FALSE)</f>
        <v>#N/A</v>
      </c>
      <c r="N86" s="323" t="e">
        <f>VLOOKUP(C86,'Futurity Final'!$C$2:$K$101,9,FALSE)</f>
        <v>#N/A</v>
      </c>
      <c r="O86" s="244" t="e">
        <f t="shared" si="5"/>
        <v>#N/A</v>
      </c>
    </row>
    <row r="87" spans="1:15" ht="14.4" x14ac:dyDescent="0.3">
      <c r="A87" s="352">
        <v>86</v>
      </c>
      <c r="B87" s="360">
        <f>'Futurity 1'!B87</f>
        <v>0</v>
      </c>
      <c r="C87" s="360">
        <f>'Futurity 1'!C87</f>
        <v>0</v>
      </c>
      <c r="D87" s="323" t="e">
        <f>VLOOKUP(C87,'Futurity 1'!$C$2:$D$101,2,FALSE)</f>
        <v>#N/A</v>
      </c>
      <c r="E87" s="323" t="e">
        <f>VLOOKUP(C87,'Futurity 2'!$C$2:$D$101,2,FALSE)</f>
        <v>#N/A</v>
      </c>
      <c r="F87" s="323" t="e">
        <f>VLOOKUP(C87,'Futurity Final'!$C$2:$D$101,2,FALSE)</f>
        <v>#N/A</v>
      </c>
      <c r="G87" s="244" t="e">
        <f t="shared" si="3"/>
        <v>#N/A</v>
      </c>
      <c r="H87" s="345" t="e">
        <f>VLOOKUP(C87,'Futurity 1'!$C$2:$J$101,8,FALSE)</f>
        <v>#N/A</v>
      </c>
      <c r="I87" s="345" t="e">
        <f>VLOOKUP(C87,'Futurity 2'!$C$2:$J$101,8,FALSE)</f>
        <v>#N/A</v>
      </c>
      <c r="J87" s="345" t="e">
        <f>VLOOKUP(C87,'Futurity Final'!$C$2:$J$101,8,FALSE)</f>
        <v>#N/A</v>
      </c>
      <c r="K87" s="348" t="e">
        <f t="shared" si="4"/>
        <v>#N/A</v>
      </c>
      <c r="L87" s="323" t="e">
        <f>VLOOKUP(C87,'Futurity 1'!$C$2:$K$101,9,FALSE)</f>
        <v>#N/A</v>
      </c>
      <c r="M87" s="323" t="e">
        <f>VLOOKUP(C87,'Futurity 2'!$C$2:$K$101,9,FALSE)</f>
        <v>#N/A</v>
      </c>
      <c r="N87" s="323" t="e">
        <f>VLOOKUP(C87,'Futurity Final'!$C$2:$K$101,9,FALSE)</f>
        <v>#N/A</v>
      </c>
      <c r="O87" s="244" t="e">
        <f t="shared" si="5"/>
        <v>#N/A</v>
      </c>
    </row>
    <row r="88" spans="1:15" ht="14.4" x14ac:dyDescent="0.3">
      <c r="A88" s="352">
        <v>87</v>
      </c>
      <c r="B88" s="360">
        <f>'Futurity 1'!B88</f>
        <v>0</v>
      </c>
      <c r="C88" s="360">
        <f>'Futurity 1'!C88</f>
        <v>0</v>
      </c>
      <c r="D88" s="323" t="e">
        <f>VLOOKUP(C88,'Futurity 1'!$C$2:$D$101,2,FALSE)</f>
        <v>#N/A</v>
      </c>
      <c r="E88" s="323" t="e">
        <f>VLOOKUP(C88,'Futurity 2'!$C$2:$D$101,2,FALSE)</f>
        <v>#N/A</v>
      </c>
      <c r="F88" s="323" t="e">
        <f>VLOOKUP(C88,'Futurity Final'!$C$2:$D$101,2,FALSE)</f>
        <v>#N/A</v>
      </c>
      <c r="G88" s="244" t="e">
        <f t="shared" si="3"/>
        <v>#N/A</v>
      </c>
      <c r="H88" s="345" t="e">
        <f>VLOOKUP(C88,'Futurity 1'!$C$2:$J$101,8,FALSE)</f>
        <v>#N/A</v>
      </c>
      <c r="I88" s="345" t="e">
        <f>VLOOKUP(C88,'Futurity 2'!$C$2:$J$101,8,FALSE)</f>
        <v>#N/A</v>
      </c>
      <c r="J88" s="345" t="e">
        <f>VLOOKUP(C88,'Futurity Final'!$C$2:$J$101,8,FALSE)</f>
        <v>#N/A</v>
      </c>
      <c r="K88" s="348" t="e">
        <f t="shared" si="4"/>
        <v>#N/A</v>
      </c>
      <c r="L88" s="323" t="e">
        <f>VLOOKUP(C88,'Futurity 1'!$C$2:$K$101,9,FALSE)</f>
        <v>#N/A</v>
      </c>
      <c r="M88" s="323" t="e">
        <f>VLOOKUP(C88,'Futurity 2'!$C$2:$K$101,9,FALSE)</f>
        <v>#N/A</v>
      </c>
      <c r="N88" s="323" t="e">
        <f>VLOOKUP(C88,'Futurity Final'!$C$2:$K$101,9,FALSE)</f>
        <v>#N/A</v>
      </c>
      <c r="O88" s="244" t="e">
        <f t="shared" si="5"/>
        <v>#N/A</v>
      </c>
    </row>
    <row r="89" spans="1:15" ht="14.4" x14ac:dyDescent="0.3">
      <c r="A89" s="352">
        <v>88</v>
      </c>
      <c r="B89" s="360">
        <f>'Futurity 1'!B89</f>
        <v>0</v>
      </c>
      <c r="C89" s="360">
        <f>'Futurity 1'!C89</f>
        <v>0</v>
      </c>
      <c r="D89" s="323" t="e">
        <f>VLOOKUP(C89,'Futurity 1'!$C$2:$D$101,2,FALSE)</f>
        <v>#N/A</v>
      </c>
      <c r="E89" s="323" t="e">
        <f>VLOOKUP(C89,'Futurity 2'!$C$2:$D$101,2,FALSE)</f>
        <v>#N/A</v>
      </c>
      <c r="F89" s="323" t="e">
        <f>VLOOKUP(C89,'Futurity Final'!$C$2:$D$101,2,FALSE)</f>
        <v>#N/A</v>
      </c>
      <c r="G89" s="244" t="e">
        <f t="shared" si="3"/>
        <v>#N/A</v>
      </c>
      <c r="H89" s="345" t="e">
        <f>VLOOKUP(C89,'Futurity 1'!$C$2:$J$101,8,FALSE)</f>
        <v>#N/A</v>
      </c>
      <c r="I89" s="345" t="e">
        <f>VLOOKUP(C89,'Futurity 2'!$C$2:$J$101,8,FALSE)</f>
        <v>#N/A</v>
      </c>
      <c r="J89" s="345" t="e">
        <f>VLOOKUP(C89,'Futurity Final'!$C$2:$J$101,8,FALSE)</f>
        <v>#N/A</v>
      </c>
      <c r="K89" s="348" t="e">
        <f t="shared" si="4"/>
        <v>#N/A</v>
      </c>
      <c r="L89" s="323" t="e">
        <f>VLOOKUP(C89,'Futurity 1'!$C$2:$K$101,9,FALSE)</f>
        <v>#N/A</v>
      </c>
      <c r="M89" s="323" t="e">
        <f>VLOOKUP(C89,'Futurity 2'!$C$2:$K$101,9,FALSE)</f>
        <v>#N/A</v>
      </c>
      <c r="N89" s="323" t="e">
        <f>VLOOKUP(C89,'Futurity Final'!$C$2:$K$101,9,FALSE)</f>
        <v>#N/A</v>
      </c>
      <c r="O89" s="244" t="e">
        <f t="shared" si="5"/>
        <v>#N/A</v>
      </c>
    </row>
    <row r="90" spans="1:15" ht="14.4" x14ac:dyDescent="0.3">
      <c r="A90" s="352">
        <v>89</v>
      </c>
      <c r="B90" s="360">
        <f>'Futurity 1'!B90</f>
        <v>0</v>
      </c>
      <c r="C90" s="360">
        <f>'Futurity 1'!C90</f>
        <v>0</v>
      </c>
      <c r="D90" s="323" t="e">
        <f>VLOOKUP(C90,'Futurity 1'!$C$2:$D$101,2,FALSE)</f>
        <v>#N/A</v>
      </c>
      <c r="E90" s="323" t="e">
        <f>VLOOKUP(C90,'Futurity 2'!$C$2:$D$101,2,FALSE)</f>
        <v>#N/A</v>
      </c>
      <c r="F90" s="323" t="e">
        <f>VLOOKUP(C90,'Futurity Final'!$C$2:$D$101,2,FALSE)</f>
        <v>#N/A</v>
      </c>
      <c r="G90" s="244" t="e">
        <f t="shared" si="3"/>
        <v>#N/A</v>
      </c>
      <c r="H90" s="345" t="e">
        <f>VLOOKUP(C90,'Futurity 1'!$C$2:$J$101,8,FALSE)</f>
        <v>#N/A</v>
      </c>
      <c r="I90" s="345" t="e">
        <f>VLOOKUP(C90,'Futurity 2'!$C$2:$J$101,8,FALSE)</f>
        <v>#N/A</v>
      </c>
      <c r="J90" s="345" t="e">
        <f>VLOOKUP(C90,'Futurity Final'!$C$2:$J$101,8,FALSE)</f>
        <v>#N/A</v>
      </c>
      <c r="K90" s="348" t="e">
        <f t="shared" si="4"/>
        <v>#N/A</v>
      </c>
      <c r="L90" s="323" t="e">
        <f>VLOOKUP(C90,'Futurity 1'!$C$2:$K$101,9,FALSE)</f>
        <v>#N/A</v>
      </c>
      <c r="M90" s="323" t="e">
        <f>VLOOKUP(C90,'Futurity 2'!$C$2:$K$101,9,FALSE)</f>
        <v>#N/A</v>
      </c>
      <c r="N90" s="323" t="e">
        <f>VLOOKUP(C90,'Futurity Final'!$C$2:$K$101,9,FALSE)</f>
        <v>#N/A</v>
      </c>
      <c r="O90" s="244" t="e">
        <f t="shared" si="5"/>
        <v>#N/A</v>
      </c>
    </row>
    <row r="91" spans="1:15" ht="14.4" x14ac:dyDescent="0.3">
      <c r="A91" s="352">
        <v>90</v>
      </c>
      <c r="B91" s="360">
        <f>'Futurity 1'!B91</f>
        <v>0</v>
      </c>
      <c r="C91" s="360">
        <f>'Futurity 1'!C91</f>
        <v>0</v>
      </c>
      <c r="D91" s="323" t="e">
        <f>VLOOKUP(C91,'Futurity 1'!$C$2:$D$101,2,FALSE)</f>
        <v>#N/A</v>
      </c>
      <c r="E91" s="323" t="e">
        <f>VLOOKUP(C91,'Futurity 2'!$C$2:$D$101,2,FALSE)</f>
        <v>#N/A</v>
      </c>
      <c r="F91" s="323" t="e">
        <f>VLOOKUP(C91,'Futurity Final'!$C$2:$D$101,2,FALSE)</f>
        <v>#N/A</v>
      </c>
      <c r="G91" s="244" t="e">
        <f t="shared" si="3"/>
        <v>#N/A</v>
      </c>
      <c r="H91" s="345" t="e">
        <f>VLOOKUP(C91,'Futurity 1'!$C$2:$J$101,8,FALSE)</f>
        <v>#N/A</v>
      </c>
      <c r="I91" s="345" t="e">
        <f>VLOOKUP(C91,'Futurity 2'!$C$2:$J$101,8,FALSE)</f>
        <v>#N/A</v>
      </c>
      <c r="J91" s="345" t="e">
        <f>VLOOKUP(C91,'Futurity Final'!$C$2:$J$101,8,FALSE)</f>
        <v>#N/A</v>
      </c>
      <c r="K91" s="348" t="e">
        <f t="shared" si="4"/>
        <v>#N/A</v>
      </c>
      <c r="L91" s="323" t="e">
        <f>VLOOKUP(C91,'Futurity 1'!$C$2:$K$101,9,FALSE)</f>
        <v>#N/A</v>
      </c>
      <c r="M91" s="323" t="e">
        <f>VLOOKUP(C91,'Futurity 2'!$C$2:$K$101,9,FALSE)</f>
        <v>#N/A</v>
      </c>
      <c r="N91" s="323" t="e">
        <f>VLOOKUP(C91,'Futurity Final'!$C$2:$K$101,9,FALSE)</f>
        <v>#N/A</v>
      </c>
      <c r="O91" s="244" t="e">
        <f t="shared" si="5"/>
        <v>#N/A</v>
      </c>
    </row>
    <row r="92" spans="1:15" ht="14.4" x14ac:dyDescent="0.3">
      <c r="A92" s="352">
        <v>91</v>
      </c>
      <c r="B92" s="360">
        <f>'Futurity 1'!B92</f>
        <v>0</v>
      </c>
      <c r="C92" s="360">
        <f>'Futurity 1'!C92</f>
        <v>0</v>
      </c>
      <c r="D92" s="323" t="e">
        <f>VLOOKUP(C92,'Futurity 1'!$C$2:$D$101,2,FALSE)</f>
        <v>#N/A</v>
      </c>
      <c r="E92" s="323" t="e">
        <f>VLOOKUP(C92,'Futurity 2'!$C$2:$D$101,2,FALSE)</f>
        <v>#N/A</v>
      </c>
      <c r="F92" s="323" t="e">
        <f>VLOOKUP(C92,'Futurity Final'!$C$2:$D$101,2,FALSE)</f>
        <v>#N/A</v>
      </c>
      <c r="G92" s="244" t="e">
        <f t="shared" si="3"/>
        <v>#N/A</v>
      </c>
      <c r="H92" s="345" t="e">
        <f>VLOOKUP(C92,'Futurity 1'!$C$2:$J$101,8,FALSE)</f>
        <v>#N/A</v>
      </c>
      <c r="I92" s="345" t="e">
        <f>VLOOKUP(C92,'Futurity 2'!$C$2:$J$101,8,FALSE)</f>
        <v>#N/A</v>
      </c>
      <c r="J92" s="345" t="e">
        <f>VLOOKUP(C92,'Futurity Final'!$C$2:$J$101,8,FALSE)</f>
        <v>#N/A</v>
      </c>
      <c r="K92" s="348" t="e">
        <f t="shared" si="4"/>
        <v>#N/A</v>
      </c>
      <c r="L92" s="323" t="e">
        <f>VLOOKUP(C92,'Futurity 1'!$C$2:$K$101,9,FALSE)</f>
        <v>#N/A</v>
      </c>
      <c r="M92" s="323" t="e">
        <f>VLOOKUP(C92,'Futurity 2'!$C$2:$K$101,9,FALSE)</f>
        <v>#N/A</v>
      </c>
      <c r="N92" s="323" t="e">
        <f>VLOOKUP(C92,'Futurity Final'!$C$2:$K$101,9,FALSE)</f>
        <v>#N/A</v>
      </c>
      <c r="O92" s="244" t="e">
        <f t="shared" si="5"/>
        <v>#N/A</v>
      </c>
    </row>
    <row r="93" spans="1:15" ht="14.4" x14ac:dyDescent="0.3">
      <c r="A93" s="352">
        <v>92</v>
      </c>
      <c r="B93" s="360">
        <f>'Futurity 1'!B93</f>
        <v>0</v>
      </c>
      <c r="C93" s="360">
        <f>'Futurity 1'!C93</f>
        <v>0</v>
      </c>
      <c r="D93" s="323" t="e">
        <f>VLOOKUP(C93,'Futurity 1'!$C$2:$D$101,2,FALSE)</f>
        <v>#N/A</v>
      </c>
      <c r="E93" s="323" t="e">
        <f>VLOOKUP(C93,'Futurity 2'!$C$2:$D$101,2,FALSE)</f>
        <v>#N/A</v>
      </c>
      <c r="F93" s="323" t="e">
        <f>VLOOKUP(C93,'Futurity Final'!$C$2:$D$101,2,FALSE)</f>
        <v>#N/A</v>
      </c>
      <c r="G93" s="244" t="e">
        <f t="shared" si="3"/>
        <v>#N/A</v>
      </c>
      <c r="H93" s="345" t="e">
        <f>VLOOKUP(C93,'Futurity 1'!$C$2:$J$101,8,FALSE)</f>
        <v>#N/A</v>
      </c>
      <c r="I93" s="345" t="e">
        <f>VLOOKUP(C93,'Futurity 2'!$C$2:$J$101,8,FALSE)</f>
        <v>#N/A</v>
      </c>
      <c r="J93" s="345" t="e">
        <f>VLOOKUP(C93,'Futurity Final'!$C$2:$J$101,8,FALSE)</f>
        <v>#N/A</v>
      </c>
      <c r="K93" s="348" t="e">
        <f t="shared" si="4"/>
        <v>#N/A</v>
      </c>
      <c r="L93" s="323" t="e">
        <f>VLOOKUP(C93,'Futurity 1'!$C$2:$K$101,9,FALSE)</f>
        <v>#N/A</v>
      </c>
      <c r="M93" s="323" t="e">
        <f>VLOOKUP(C93,'Futurity 2'!$C$2:$K$101,9,FALSE)</f>
        <v>#N/A</v>
      </c>
      <c r="N93" s="323" t="e">
        <f>VLOOKUP(C93,'Futurity Final'!$C$2:$K$101,9,FALSE)</f>
        <v>#N/A</v>
      </c>
      <c r="O93" s="244" t="e">
        <f t="shared" si="5"/>
        <v>#N/A</v>
      </c>
    </row>
    <row r="94" spans="1:15" ht="14.4" x14ac:dyDescent="0.3">
      <c r="A94" s="352">
        <v>93</v>
      </c>
      <c r="B94" s="360">
        <f>'Futurity 1'!B94</f>
        <v>0</v>
      </c>
      <c r="C94" s="360">
        <f>'Futurity 1'!C94</f>
        <v>0</v>
      </c>
      <c r="D94" s="323" t="e">
        <f>VLOOKUP(C94,'Futurity 1'!$C$2:$D$101,2,FALSE)</f>
        <v>#N/A</v>
      </c>
      <c r="E94" s="323" t="e">
        <f>VLOOKUP(C94,'Futurity 2'!$C$2:$D$101,2,FALSE)</f>
        <v>#N/A</v>
      </c>
      <c r="F94" s="323" t="e">
        <f>VLOOKUP(C94,'Futurity Final'!$C$2:$D$101,2,FALSE)</f>
        <v>#N/A</v>
      </c>
      <c r="G94" s="244" t="e">
        <f t="shared" si="3"/>
        <v>#N/A</v>
      </c>
      <c r="H94" s="345" t="e">
        <f>VLOOKUP(C94,'Futurity 1'!$C$2:$J$101,8,FALSE)</f>
        <v>#N/A</v>
      </c>
      <c r="I94" s="345" t="e">
        <f>VLOOKUP(C94,'Futurity 2'!$C$2:$J$101,8,FALSE)</f>
        <v>#N/A</v>
      </c>
      <c r="J94" s="345" t="e">
        <f>VLOOKUP(C94,'Futurity Final'!$C$2:$J$101,8,FALSE)</f>
        <v>#N/A</v>
      </c>
      <c r="K94" s="348" t="e">
        <f t="shared" si="4"/>
        <v>#N/A</v>
      </c>
      <c r="L94" s="323" t="e">
        <f>VLOOKUP(C94,'Futurity 1'!$C$2:$K$101,9,FALSE)</f>
        <v>#N/A</v>
      </c>
      <c r="M94" s="323" t="e">
        <f>VLOOKUP(C94,'Futurity 2'!$C$2:$K$101,9,FALSE)</f>
        <v>#N/A</v>
      </c>
      <c r="N94" s="323" t="e">
        <f>VLOOKUP(C94,'Futurity Final'!$C$2:$K$101,9,FALSE)</f>
        <v>#N/A</v>
      </c>
      <c r="O94" s="244" t="e">
        <f t="shared" si="5"/>
        <v>#N/A</v>
      </c>
    </row>
    <row r="95" spans="1:15" ht="14.4" x14ac:dyDescent="0.3">
      <c r="A95" s="352">
        <v>94</v>
      </c>
      <c r="B95" s="360">
        <f>'Futurity 1'!B95</f>
        <v>0</v>
      </c>
      <c r="C95" s="360">
        <f>'Futurity 1'!C95</f>
        <v>0</v>
      </c>
      <c r="D95" s="323" t="e">
        <f>VLOOKUP(C95,'Futurity 1'!$C$2:$D$101,2,FALSE)</f>
        <v>#N/A</v>
      </c>
      <c r="E95" s="323" t="e">
        <f>VLOOKUP(C95,'Futurity 2'!$C$2:$D$101,2,FALSE)</f>
        <v>#N/A</v>
      </c>
      <c r="F95" s="323" t="e">
        <f>VLOOKUP(C95,'Futurity Final'!$C$2:$D$101,2,FALSE)</f>
        <v>#N/A</v>
      </c>
      <c r="G95" s="244" t="e">
        <f t="shared" si="3"/>
        <v>#N/A</v>
      </c>
      <c r="H95" s="345" t="e">
        <f>VLOOKUP(C95,'Futurity 1'!$C$2:$J$101,8,FALSE)</f>
        <v>#N/A</v>
      </c>
      <c r="I95" s="345" t="e">
        <f>VLOOKUP(C95,'Futurity 2'!$C$2:$J$101,8,FALSE)</f>
        <v>#N/A</v>
      </c>
      <c r="J95" s="345" t="e">
        <f>VLOOKUP(C95,'Futurity Final'!$C$2:$J$101,8,FALSE)</f>
        <v>#N/A</v>
      </c>
      <c r="K95" s="348" t="e">
        <f t="shared" si="4"/>
        <v>#N/A</v>
      </c>
      <c r="L95" s="323" t="e">
        <f>VLOOKUP(C95,'Futurity 1'!$C$2:$K$101,9,FALSE)</f>
        <v>#N/A</v>
      </c>
      <c r="M95" s="323" t="e">
        <f>VLOOKUP(C95,'Futurity 2'!$C$2:$K$101,9,FALSE)</f>
        <v>#N/A</v>
      </c>
      <c r="N95" s="323" t="e">
        <f>VLOOKUP(C95,'Futurity Final'!$C$2:$K$101,9,FALSE)</f>
        <v>#N/A</v>
      </c>
      <c r="O95" s="244" t="e">
        <f t="shared" si="5"/>
        <v>#N/A</v>
      </c>
    </row>
    <row r="96" spans="1:15" ht="14.4" x14ac:dyDescent="0.3">
      <c r="A96" s="352">
        <v>95</v>
      </c>
      <c r="B96" s="360">
        <f>'Futurity 1'!B96</f>
        <v>0</v>
      </c>
      <c r="C96" s="360">
        <f>'Futurity 1'!C96</f>
        <v>0</v>
      </c>
      <c r="D96" s="323" t="e">
        <f>VLOOKUP(C96,'Futurity 1'!$C$2:$D$101,2,FALSE)</f>
        <v>#N/A</v>
      </c>
      <c r="E96" s="323" t="e">
        <f>VLOOKUP(C96,'Futurity 2'!$C$2:$D$101,2,FALSE)</f>
        <v>#N/A</v>
      </c>
      <c r="F96" s="323" t="e">
        <f>VLOOKUP(C96,'Futurity Final'!$C$2:$D$101,2,FALSE)</f>
        <v>#N/A</v>
      </c>
      <c r="G96" s="244" t="e">
        <f t="shared" si="3"/>
        <v>#N/A</v>
      </c>
      <c r="H96" s="345" t="e">
        <f>VLOOKUP(C96,'Futurity 1'!$C$2:$J$101,8,FALSE)</f>
        <v>#N/A</v>
      </c>
      <c r="I96" s="345" t="e">
        <f>VLOOKUP(C96,'Futurity 2'!$C$2:$J$101,8,FALSE)</f>
        <v>#N/A</v>
      </c>
      <c r="J96" s="345" t="e">
        <f>VLOOKUP(C96,'Futurity Final'!$C$2:$J$101,8,FALSE)</f>
        <v>#N/A</v>
      </c>
      <c r="K96" s="348" t="e">
        <f t="shared" si="4"/>
        <v>#N/A</v>
      </c>
      <c r="L96" s="323" t="e">
        <f>VLOOKUP(C96,'Futurity 1'!$C$2:$K$101,9,FALSE)</f>
        <v>#N/A</v>
      </c>
      <c r="M96" s="323" t="e">
        <f>VLOOKUP(C96,'Futurity 2'!$C$2:$K$101,9,FALSE)</f>
        <v>#N/A</v>
      </c>
      <c r="N96" s="323" t="e">
        <f>VLOOKUP(C96,'Futurity Final'!$C$2:$K$101,9,FALSE)</f>
        <v>#N/A</v>
      </c>
      <c r="O96" s="244" t="e">
        <f t="shared" si="5"/>
        <v>#N/A</v>
      </c>
    </row>
    <row r="97" spans="1:15" ht="14.4" x14ac:dyDescent="0.3">
      <c r="A97" s="352">
        <v>96</v>
      </c>
      <c r="B97" s="360">
        <f>'Futurity 1'!B97</f>
        <v>0</v>
      </c>
      <c r="C97" s="360">
        <f>'Futurity 1'!C97</f>
        <v>0</v>
      </c>
      <c r="D97" s="323" t="e">
        <f>VLOOKUP(C97,'Futurity 1'!$C$2:$D$101,2,FALSE)</f>
        <v>#N/A</v>
      </c>
      <c r="E97" s="323" t="e">
        <f>VLOOKUP(C97,'Futurity 2'!$C$2:$D$101,2,FALSE)</f>
        <v>#N/A</v>
      </c>
      <c r="F97" s="323" t="e">
        <f>VLOOKUP(C97,'Futurity Final'!$C$2:$D$101,2,FALSE)</f>
        <v>#N/A</v>
      </c>
      <c r="G97" s="244" t="e">
        <f t="shared" si="3"/>
        <v>#N/A</v>
      </c>
      <c r="H97" s="345" t="e">
        <f>VLOOKUP(C97,'Futurity 1'!$C$2:$J$101,8,FALSE)</f>
        <v>#N/A</v>
      </c>
      <c r="I97" s="345" t="e">
        <f>VLOOKUP(C97,'Futurity 2'!$C$2:$J$101,8,FALSE)</f>
        <v>#N/A</v>
      </c>
      <c r="J97" s="345" t="e">
        <f>VLOOKUP(C97,'Futurity Final'!$C$2:$J$101,8,FALSE)</f>
        <v>#N/A</v>
      </c>
      <c r="K97" s="348" t="e">
        <f t="shared" si="4"/>
        <v>#N/A</v>
      </c>
      <c r="L97" s="323" t="e">
        <f>VLOOKUP(C97,'Futurity 1'!$C$2:$K$101,9,FALSE)</f>
        <v>#N/A</v>
      </c>
      <c r="M97" s="323" t="e">
        <f>VLOOKUP(C97,'Futurity 2'!$C$2:$K$101,9,FALSE)</f>
        <v>#N/A</v>
      </c>
      <c r="N97" s="323" t="e">
        <f>VLOOKUP(C97,'Futurity Final'!$C$2:$K$101,9,FALSE)</f>
        <v>#N/A</v>
      </c>
      <c r="O97" s="244" t="e">
        <f t="shared" si="5"/>
        <v>#N/A</v>
      </c>
    </row>
    <row r="98" spans="1:15" ht="14.4" x14ac:dyDescent="0.3">
      <c r="A98" s="352">
        <v>97</v>
      </c>
      <c r="B98" s="360">
        <f>'Futurity 1'!B98</f>
        <v>0</v>
      </c>
      <c r="C98" s="360">
        <f>'Futurity 1'!C98</f>
        <v>0</v>
      </c>
      <c r="D98" s="323" t="e">
        <f>VLOOKUP(C98,'Futurity 1'!$C$2:$D$101,2,FALSE)</f>
        <v>#N/A</v>
      </c>
      <c r="E98" s="323" t="e">
        <f>VLOOKUP(C98,'Futurity 2'!$C$2:$D$101,2,FALSE)</f>
        <v>#N/A</v>
      </c>
      <c r="F98" s="323" t="e">
        <f>VLOOKUP(C98,'Futurity Final'!$C$2:$D$101,2,FALSE)</f>
        <v>#N/A</v>
      </c>
      <c r="G98" s="244" t="e">
        <f t="shared" si="3"/>
        <v>#N/A</v>
      </c>
      <c r="H98" s="345" t="e">
        <f>VLOOKUP(C98,'Futurity 1'!$C$2:$J$101,8,FALSE)</f>
        <v>#N/A</v>
      </c>
      <c r="I98" s="345" t="e">
        <f>VLOOKUP(C98,'Futurity 2'!$C$2:$J$101,8,FALSE)</f>
        <v>#N/A</v>
      </c>
      <c r="J98" s="345" t="e">
        <f>VLOOKUP(C98,'Futurity Final'!$C$2:$J$101,8,FALSE)</f>
        <v>#N/A</v>
      </c>
      <c r="K98" s="348" t="e">
        <f t="shared" si="4"/>
        <v>#N/A</v>
      </c>
      <c r="L98" s="323" t="e">
        <f>VLOOKUP(C98,'Futurity 1'!$C$2:$K$101,9,FALSE)</f>
        <v>#N/A</v>
      </c>
      <c r="M98" s="323" t="e">
        <f>VLOOKUP(C98,'Futurity 2'!$C$2:$K$101,9,FALSE)</f>
        <v>#N/A</v>
      </c>
      <c r="N98" s="323" t="e">
        <f>VLOOKUP(C98,'Futurity Final'!$C$2:$K$101,9,FALSE)</f>
        <v>#N/A</v>
      </c>
      <c r="O98" s="244" t="e">
        <f t="shared" si="5"/>
        <v>#N/A</v>
      </c>
    </row>
    <row r="99" spans="1:15" ht="14.4" x14ac:dyDescent="0.3">
      <c r="A99" s="352">
        <v>98</v>
      </c>
      <c r="B99" s="360">
        <f>'Futurity 1'!B99</f>
        <v>0</v>
      </c>
      <c r="C99" s="360">
        <f>'Futurity 1'!C99</f>
        <v>0</v>
      </c>
      <c r="D99" s="323" t="e">
        <f>VLOOKUP(C99,'Futurity 1'!$C$2:$D$101,2,FALSE)</f>
        <v>#N/A</v>
      </c>
      <c r="E99" s="323" t="e">
        <f>VLOOKUP(C99,'Futurity 2'!$C$2:$D$101,2,FALSE)</f>
        <v>#N/A</v>
      </c>
      <c r="F99" s="323" t="e">
        <f>VLOOKUP(C99,'Futurity Final'!$C$2:$D$101,2,FALSE)</f>
        <v>#N/A</v>
      </c>
      <c r="G99" s="244" t="e">
        <f t="shared" si="3"/>
        <v>#N/A</v>
      </c>
      <c r="H99" s="345" t="e">
        <f>VLOOKUP(C99,'Futurity 1'!$C$2:$J$101,8,FALSE)</f>
        <v>#N/A</v>
      </c>
      <c r="I99" s="345" t="e">
        <f>VLOOKUP(C99,'Futurity 2'!$C$2:$J$101,8,FALSE)</f>
        <v>#N/A</v>
      </c>
      <c r="J99" s="345" t="e">
        <f>VLOOKUP(C99,'Futurity Final'!$C$2:$J$101,8,FALSE)</f>
        <v>#N/A</v>
      </c>
      <c r="K99" s="348" t="e">
        <f t="shared" si="4"/>
        <v>#N/A</v>
      </c>
      <c r="L99" s="323" t="e">
        <f>VLOOKUP(C99,'Futurity 1'!$C$2:$K$101,9,FALSE)</f>
        <v>#N/A</v>
      </c>
      <c r="M99" s="323" t="e">
        <f>VLOOKUP(C99,'Futurity 2'!$C$2:$K$101,9,FALSE)</f>
        <v>#N/A</v>
      </c>
      <c r="N99" s="323" t="e">
        <f>VLOOKUP(C99,'Futurity Final'!$C$2:$K$101,9,FALSE)</f>
        <v>#N/A</v>
      </c>
      <c r="O99" s="244" t="e">
        <f t="shared" si="5"/>
        <v>#N/A</v>
      </c>
    </row>
    <row r="100" spans="1:15" ht="14.4" x14ac:dyDescent="0.3">
      <c r="A100" s="352">
        <v>99</v>
      </c>
      <c r="B100" s="360">
        <f>'Futurity 1'!B100</f>
        <v>0</v>
      </c>
      <c r="C100" s="360">
        <f>'Futurity 1'!C100</f>
        <v>0</v>
      </c>
      <c r="D100" s="323" t="e">
        <f>VLOOKUP(C100,'Futurity 1'!$C$2:$D$101,2,FALSE)</f>
        <v>#N/A</v>
      </c>
      <c r="E100" s="323" t="e">
        <f>VLOOKUP(C100,'Futurity 2'!$C$2:$D$101,2,FALSE)</f>
        <v>#N/A</v>
      </c>
      <c r="F100" s="323" t="e">
        <f>VLOOKUP(C100,'Futurity Final'!$C$2:$D$101,2,FALSE)</f>
        <v>#N/A</v>
      </c>
      <c r="G100" s="244" t="e">
        <f t="shared" si="3"/>
        <v>#N/A</v>
      </c>
      <c r="H100" s="345" t="e">
        <f>VLOOKUP(C100,'Futurity 1'!$C$2:$J$101,8,FALSE)</f>
        <v>#N/A</v>
      </c>
      <c r="I100" s="345" t="e">
        <f>VLOOKUP(C100,'Futurity 2'!$C$2:$J$101,8,FALSE)</f>
        <v>#N/A</v>
      </c>
      <c r="J100" s="345" t="e">
        <f>VLOOKUP(C100,'Futurity Final'!$C$2:$J$101,8,FALSE)</f>
        <v>#N/A</v>
      </c>
      <c r="K100" s="348" t="e">
        <f t="shared" si="4"/>
        <v>#N/A</v>
      </c>
      <c r="L100" s="323" t="e">
        <f>VLOOKUP(C100,'Futurity 1'!$C$2:$K$101,9,FALSE)</f>
        <v>#N/A</v>
      </c>
      <c r="M100" s="323" t="e">
        <f>VLOOKUP(C100,'Futurity 2'!$C$2:$K$101,9,FALSE)</f>
        <v>#N/A</v>
      </c>
      <c r="N100" s="323" t="e">
        <f>VLOOKUP(C100,'Futurity Final'!$C$2:$K$101,9,FALSE)</f>
        <v>#N/A</v>
      </c>
      <c r="O100" s="244" t="e">
        <f t="shared" si="5"/>
        <v>#N/A</v>
      </c>
    </row>
    <row r="101" spans="1:15" ht="15" thickBot="1" x14ac:dyDescent="0.35">
      <c r="A101" s="353">
        <v>100</v>
      </c>
      <c r="B101" s="361">
        <f>'Futurity 1'!B101</f>
        <v>0</v>
      </c>
      <c r="C101" s="361">
        <f>'Futurity 1'!C101</f>
        <v>0</v>
      </c>
      <c r="D101" s="329" t="e">
        <f>VLOOKUP(C101,'Futurity 1'!$C$2:$D$101,2,FALSE)</f>
        <v>#N/A</v>
      </c>
      <c r="E101" s="329" t="e">
        <f>VLOOKUP(C101,'Futurity 2'!$C$2:$D$101,2,FALSE)</f>
        <v>#N/A</v>
      </c>
      <c r="F101" s="329" t="e">
        <f>VLOOKUP(C101,'Futurity Final'!$C$2:$D$101,2,FALSE)</f>
        <v>#N/A</v>
      </c>
      <c r="G101" s="251" t="e">
        <f t="shared" si="3"/>
        <v>#N/A</v>
      </c>
      <c r="H101" s="346" t="e">
        <f>VLOOKUP(C101,'Futurity 1'!$C$2:$J$101,8,FALSE)</f>
        <v>#N/A</v>
      </c>
      <c r="I101" s="346" t="e">
        <f>VLOOKUP(C101,'Futurity 2'!$C$2:$J$101,8,FALSE)</f>
        <v>#N/A</v>
      </c>
      <c r="J101" s="346" t="e">
        <f>VLOOKUP(C101,'Futurity Final'!$C$2:$J$101,8,FALSE)</f>
        <v>#N/A</v>
      </c>
      <c r="K101" s="349" t="e">
        <f t="shared" si="4"/>
        <v>#N/A</v>
      </c>
      <c r="L101" s="329" t="e">
        <f>VLOOKUP(C101,'Futurity 1'!$C$2:$K$101,9,FALSE)</f>
        <v>#N/A</v>
      </c>
      <c r="M101" s="329" t="e">
        <f>VLOOKUP(C101,'Futurity 2'!$C$2:$K$101,9,FALSE)</f>
        <v>#N/A</v>
      </c>
      <c r="N101" s="329" t="e">
        <f>VLOOKUP(C101,'Futurity Final'!$C$2:$K$101,9,FALSE)</f>
        <v>#N/A</v>
      </c>
      <c r="O101" s="251" t="e">
        <f t="shared" si="5"/>
        <v>#N/A</v>
      </c>
    </row>
  </sheetData>
  <sheetProtection algorithmName="SHA-512" hashValue="zRRBM5uYpdqaEHmB8tiaHjiH0sVUUM8EBngMIzzEDqAdDKjHfCQ+gJlfclQPyhrrwCEPATDc2pt7zwyjl4QAGA==" saltValue="IxDNyXo5N7MLqytBUjvtrQ==" spinCount="100000" sheet="1" objects="1" scenarios="1"/>
  <sortState xmlns:xlrd2="http://schemas.microsoft.com/office/spreadsheetml/2017/richdata2" ref="B2:O10">
    <sortCondition descending="1" ref="K2:K10"/>
    <sortCondition ref="O2:O10"/>
    <sortCondition ref="G2:G10"/>
  </sortState>
  <printOptions gridLines="1"/>
  <pageMargins left="0.7" right="0.7" top="0.75" bottom="0.75" header="0.3" footer="0.3"/>
  <pageSetup scale="74" fitToHeight="0" orientation="landscape" r:id="rId1"/>
  <headerFooter>
    <oddHeader>&amp;C&amp;16Futurity Average Results</oddHeader>
  </headerFooter>
  <rowBreaks count="1" manualBreakCount="1">
    <brk id="47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102"/>
  <sheetViews>
    <sheetView zoomScaleNormal="100" zoomScalePageLayoutView="82" workbookViewId="0">
      <pane ySplit="1" topLeftCell="A25" activePane="bottomLeft" state="frozen"/>
      <selection pane="bottomLeft" activeCell="B2" sqref="B2:C43"/>
    </sheetView>
  </sheetViews>
  <sheetFormatPr defaultColWidth="8.69921875" defaultRowHeight="13.8" x14ac:dyDescent="0.25"/>
  <cols>
    <col min="1" max="1" width="4.19921875" style="12" customWidth="1"/>
    <col min="2" max="2" width="23.3984375" style="12" customWidth="1"/>
    <col min="3" max="3" width="12.296875" style="12" customWidth="1"/>
    <col min="4" max="4" width="9" style="382"/>
    <col min="5" max="8" width="9" style="13"/>
    <col min="9" max="9" width="9.796875" style="13" customWidth="1"/>
    <col min="10" max="10" width="9" style="98"/>
    <col min="11" max="11" width="9" style="112"/>
    <col min="12" max="16384" width="8.69921875" style="12"/>
  </cols>
  <sheetData>
    <row r="1" spans="1:11" ht="14.4" x14ac:dyDescent="0.3">
      <c r="A1" s="113"/>
      <c r="B1" s="374" t="s">
        <v>0</v>
      </c>
      <c r="C1" s="374" t="s">
        <v>1</v>
      </c>
      <c r="D1" s="375" t="s">
        <v>2</v>
      </c>
      <c r="E1" s="374" t="s">
        <v>3</v>
      </c>
      <c r="F1" s="374" t="s">
        <v>4</v>
      </c>
      <c r="G1" s="374" t="s">
        <v>5</v>
      </c>
      <c r="H1" s="374" t="s">
        <v>6</v>
      </c>
      <c r="I1" s="374" t="s">
        <v>7</v>
      </c>
      <c r="J1" s="383" t="s">
        <v>8</v>
      </c>
      <c r="K1" s="375" t="s">
        <v>9</v>
      </c>
    </row>
    <row r="2" spans="1:11" ht="14.4" x14ac:dyDescent="0.3">
      <c r="A2" s="374">
        <v>1</v>
      </c>
      <c r="B2" s="247" t="s">
        <v>107</v>
      </c>
      <c r="C2" s="247" t="s">
        <v>196</v>
      </c>
      <c r="D2" s="378"/>
      <c r="E2" s="379"/>
      <c r="F2" s="379"/>
      <c r="G2" s="379"/>
      <c r="H2" s="379"/>
      <c r="I2" s="379"/>
      <c r="J2" s="384">
        <f>SUM(E2:I2)</f>
        <v>0</v>
      </c>
      <c r="K2" s="377"/>
    </row>
    <row r="3" spans="1:11" ht="14.4" x14ac:dyDescent="0.3">
      <c r="A3" s="374">
        <v>2</v>
      </c>
      <c r="B3" s="247" t="s">
        <v>28</v>
      </c>
      <c r="C3" s="247" t="s">
        <v>225</v>
      </c>
      <c r="D3" s="378"/>
      <c r="E3" s="379"/>
      <c r="F3" s="379"/>
      <c r="G3" s="379"/>
      <c r="H3" s="379"/>
      <c r="I3" s="379"/>
      <c r="J3" s="384">
        <f t="shared" ref="J3:J66" si="0">SUM(E3:I3)</f>
        <v>0</v>
      </c>
      <c r="K3" s="377"/>
    </row>
    <row r="4" spans="1:11" ht="14.4" x14ac:dyDescent="0.3">
      <c r="A4" s="374">
        <v>3</v>
      </c>
      <c r="B4" s="247" t="s">
        <v>122</v>
      </c>
      <c r="C4" s="247" t="s">
        <v>205</v>
      </c>
      <c r="D4" s="378"/>
      <c r="E4" s="376"/>
      <c r="F4" s="379"/>
      <c r="G4" s="379"/>
      <c r="H4" s="379"/>
      <c r="I4" s="379"/>
      <c r="J4" s="384">
        <f t="shared" si="0"/>
        <v>0</v>
      </c>
      <c r="K4" s="377"/>
    </row>
    <row r="5" spans="1:11" ht="14.4" x14ac:dyDescent="0.3">
      <c r="A5" s="374">
        <v>4</v>
      </c>
      <c r="B5" s="247" t="s">
        <v>21</v>
      </c>
      <c r="C5" s="247" t="s">
        <v>216</v>
      </c>
      <c r="D5" s="378"/>
      <c r="E5" s="379"/>
      <c r="F5" s="379"/>
      <c r="G5" s="379"/>
      <c r="H5" s="379"/>
      <c r="I5" s="379"/>
      <c r="J5" s="384">
        <f t="shared" si="0"/>
        <v>0</v>
      </c>
      <c r="K5" s="377"/>
    </row>
    <row r="6" spans="1:11" ht="14.4" x14ac:dyDescent="0.3">
      <c r="A6" s="374">
        <v>5</v>
      </c>
      <c r="B6" s="247" t="s">
        <v>230</v>
      </c>
      <c r="C6" s="247" t="s">
        <v>232</v>
      </c>
      <c r="D6" s="378"/>
      <c r="E6" s="379"/>
      <c r="F6" s="379"/>
      <c r="G6" s="379"/>
      <c r="H6" s="379"/>
      <c r="I6" s="379"/>
      <c r="J6" s="384">
        <f t="shared" si="0"/>
        <v>0</v>
      </c>
      <c r="K6" s="377"/>
    </row>
    <row r="7" spans="1:11" ht="14.4" x14ac:dyDescent="0.3">
      <c r="A7" s="374">
        <v>6</v>
      </c>
      <c r="B7" s="247" t="s">
        <v>158</v>
      </c>
      <c r="C7" s="247" t="s">
        <v>222</v>
      </c>
      <c r="D7" s="378"/>
      <c r="E7" s="379"/>
      <c r="F7" s="379"/>
      <c r="G7" s="379"/>
      <c r="H7" s="379"/>
      <c r="I7" s="379"/>
      <c r="J7" s="384">
        <f t="shared" si="0"/>
        <v>0</v>
      </c>
      <c r="K7" s="377"/>
    </row>
    <row r="8" spans="1:11" ht="14.4" x14ac:dyDescent="0.3">
      <c r="A8" s="374">
        <v>7</v>
      </c>
      <c r="B8" s="247" t="s">
        <v>132</v>
      </c>
      <c r="C8" s="247" t="s">
        <v>213</v>
      </c>
      <c r="D8" s="378"/>
      <c r="E8" s="379"/>
      <c r="F8" s="379"/>
      <c r="G8" s="379"/>
      <c r="H8" s="379"/>
      <c r="I8" s="379"/>
      <c r="J8" s="384">
        <f t="shared" si="0"/>
        <v>0</v>
      </c>
      <c r="K8" s="377"/>
    </row>
    <row r="9" spans="1:11" ht="14.4" x14ac:dyDescent="0.3">
      <c r="A9" s="374">
        <v>8</v>
      </c>
      <c r="B9" s="369" t="s">
        <v>193</v>
      </c>
      <c r="C9" s="369" t="s">
        <v>236</v>
      </c>
      <c r="D9" s="378"/>
      <c r="E9" s="376"/>
      <c r="F9" s="379"/>
      <c r="G9" s="379"/>
      <c r="H9" s="379"/>
      <c r="I9" s="379"/>
      <c r="J9" s="384">
        <f t="shared" si="0"/>
        <v>0</v>
      </c>
      <c r="K9" s="377"/>
    </row>
    <row r="10" spans="1:11" ht="14.4" x14ac:dyDescent="0.3">
      <c r="A10" s="374">
        <v>9</v>
      </c>
      <c r="B10" s="247" t="s">
        <v>60</v>
      </c>
      <c r="C10" s="247" t="s">
        <v>64</v>
      </c>
      <c r="D10" s="378"/>
      <c r="E10" s="379"/>
      <c r="F10" s="379"/>
      <c r="G10" s="379"/>
      <c r="H10" s="379"/>
      <c r="I10" s="379"/>
      <c r="J10" s="384">
        <f t="shared" si="0"/>
        <v>0</v>
      </c>
      <c r="K10" s="377"/>
    </row>
    <row r="11" spans="1:11" ht="14.4" x14ac:dyDescent="0.3">
      <c r="A11" s="374">
        <v>10</v>
      </c>
      <c r="B11" s="247" t="s">
        <v>28</v>
      </c>
      <c r="C11" s="247" t="s">
        <v>227</v>
      </c>
      <c r="D11" s="378"/>
      <c r="E11" s="379"/>
      <c r="F11" s="379"/>
      <c r="G11" s="379"/>
      <c r="H11" s="379"/>
      <c r="I11" s="379"/>
      <c r="J11" s="384">
        <f t="shared" si="0"/>
        <v>0</v>
      </c>
      <c r="K11" s="377"/>
    </row>
    <row r="12" spans="1:11" ht="14.4" x14ac:dyDescent="0.3">
      <c r="A12" s="374">
        <v>11</v>
      </c>
      <c r="B12" s="247" t="s">
        <v>129</v>
      </c>
      <c r="C12" s="247" t="s">
        <v>211</v>
      </c>
      <c r="D12" s="378"/>
      <c r="E12" s="376"/>
      <c r="F12" s="379"/>
      <c r="G12" s="379"/>
      <c r="H12" s="379"/>
      <c r="I12" s="379"/>
      <c r="J12" s="384">
        <f t="shared" si="0"/>
        <v>0</v>
      </c>
      <c r="K12" s="377"/>
    </row>
    <row r="13" spans="1:11" ht="14.4" x14ac:dyDescent="0.3">
      <c r="A13" s="374">
        <v>12</v>
      </c>
      <c r="B13" s="247" t="s">
        <v>22</v>
      </c>
      <c r="C13" s="247" t="s">
        <v>70</v>
      </c>
      <c r="D13" s="378"/>
      <c r="E13" s="376"/>
      <c r="F13" s="379"/>
      <c r="G13" s="379"/>
      <c r="H13" s="379"/>
      <c r="I13" s="379"/>
      <c r="J13" s="384">
        <f t="shared" si="0"/>
        <v>0</v>
      </c>
      <c r="K13" s="377"/>
    </row>
    <row r="14" spans="1:11" ht="14.4" x14ac:dyDescent="0.3">
      <c r="A14" s="374">
        <v>13</v>
      </c>
      <c r="B14" s="247" t="s">
        <v>149</v>
      </c>
      <c r="C14" s="247" t="s">
        <v>215</v>
      </c>
      <c r="D14" s="378"/>
      <c r="E14" s="376"/>
      <c r="F14" s="379"/>
      <c r="G14" s="379"/>
      <c r="H14" s="379"/>
      <c r="I14" s="379"/>
      <c r="J14" s="384">
        <f t="shared" si="0"/>
        <v>0</v>
      </c>
      <c r="K14" s="377"/>
    </row>
    <row r="15" spans="1:11" ht="14.4" x14ac:dyDescent="0.3">
      <c r="A15" s="374">
        <v>14</v>
      </c>
      <c r="B15" s="247" t="s">
        <v>158</v>
      </c>
      <c r="C15" s="247" t="s">
        <v>224</v>
      </c>
      <c r="D15" s="378"/>
      <c r="E15" s="379"/>
      <c r="F15" s="379"/>
      <c r="G15" s="379"/>
      <c r="H15" s="379"/>
      <c r="I15" s="379"/>
      <c r="J15" s="384">
        <f t="shared" si="0"/>
        <v>0</v>
      </c>
      <c r="K15" s="377"/>
    </row>
    <row r="16" spans="1:11" ht="14.4" x14ac:dyDescent="0.3">
      <c r="A16" s="374">
        <v>15</v>
      </c>
      <c r="B16" s="247" t="s">
        <v>111</v>
      </c>
      <c r="C16" s="247" t="s">
        <v>198</v>
      </c>
      <c r="D16" s="378"/>
      <c r="E16" s="376"/>
      <c r="F16" s="379"/>
      <c r="G16" s="379"/>
      <c r="H16" s="379"/>
      <c r="I16" s="379"/>
      <c r="J16" s="384">
        <f t="shared" si="0"/>
        <v>0</v>
      </c>
      <c r="K16" s="377"/>
    </row>
    <row r="17" spans="1:11" ht="14.4" x14ac:dyDescent="0.3">
      <c r="A17" s="374">
        <v>16</v>
      </c>
      <c r="B17" s="247" t="s">
        <v>230</v>
      </c>
      <c r="C17" s="247" t="s">
        <v>231</v>
      </c>
      <c r="D17" s="378"/>
      <c r="E17" s="379"/>
      <c r="F17" s="379"/>
      <c r="G17" s="379"/>
      <c r="H17" s="379"/>
      <c r="I17" s="379"/>
      <c r="J17" s="384">
        <f t="shared" si="0"/>
        <v>0</v>
      </c>
      <c r="K17" s="377"/>
    </row>
    <row r="18" spans="1:11" ht="14.4" x14ac:dyDescent="0.3">
      <c r="A18" s="374">
        <v>17</v>
      </c>
      <c r="B18" s="247" t="s">
        <v>107</v>
      </c>
      <c r="C18" s="247" t="s">
        <v>195</v>
      </c>
      <c r="D18" s="378"/>
      <c r="E18" s="379"/>
      <c r="F18" s="379"/>
      <c r="G18" s="379"/>
      <c r="H18" s="379"/>
      <c r="I18" s="379"/>
      <c r="J18" s="384">
        <f t="shared" si="0"/>
        <v>0</v>
      </c>
      <c r="K18" s="377"/>
    </row>
    <row r="19" spans="1:11" ht="14.4" x14ac:dyDescent="0.3">
      <c r="A19" s="374">
        <v>18</v>
      </c>
      <c r="B19" s="247" t="s">
        <v>202</v>
      </c>
      <c r="C19" s="247" t="s">
        <v>204</v>
      </c>
      <c r="D19" s="378"/>
      <c r="E19" s="379"/>
      <c r="F19" s="379"/>
      <c r="G19" s="379"/>
      <c r="H19" s="379"/>
      <c r="I19" s="379"/>
      <c r="J19" s="384">
        <f t="shared" si="0"/>
        <v>0</v>
      </c>
      <c r="K19" s="377"/>
    </row>
    <row r="20" spans="1:11" ht="14.4" x14ac:dyDescent="0.3">
      <c r="A20" s="374">
        <v>19</v>
      </c>
      <c r="B20" s="247" t="s">
        <v>22</v>
      </c>
      <c r="C20" s="247" t="s">
        <v>214</v>
      </c>
      <c r="D20" s="378"/>
      <c r="E20" s="376"/>
      <c r="F20" s="379"/>
      <c r="G20" s="379"/>
      <c r="H20" s="379"/>
      <c r="I20" s="379"/>
      <c r="J20" s="384">
        <f t="shared" si="0"/>
        <v>0</v>
      </c>
      <c r="K20" s="377"/>
    </row>
    <row r="21" spans="1:11" ht="14.4" x14ac:dyDescent="0.3">
      <c r="A21" s="374">
        <v>20</v>
      </c>
      <c r="B21" s="247" t="s">
        <v>207</v>
      </c>
      <c r="C21" s="247" t="s">
        <v>208</v>
      </c>
      <c r="D21" s="378"/>
      <c r="E21" s="376"/>
      <c r="F21" s="379"/>
      <c r="G21" s="379"/>
      <c r="H21" s="379"/>
      <c r="I21" s="379"/>
      <c r="J21" s="384">
        <f t="shared" si="0"/>
        <v>0</v>
      </c>
      <c r="K21" s="377"/>
    </row>
    <row r="22" spans="1:11" ht="14.4" x14ac:dyDescent="0.3">
      <c r="A22" s="374">
        <v>21</v>
      </c>
      <c r="B22" s="247" t="s">
        <v>28</v>
      </c>
      <c r="C22" s="247" t="s">
        <v>226</v>
      </c>
      <c r="D22" s="378"/>
      <c r="E22" s="376"/>
      <c r="F22" s="379"/>
      <c r="G22" s="379"/>
      <c r="H22" s="379"/>
      <c r="I22" s="379"/>
      <c r="J22" s="384">
        <f t="shared" si="0"/>
        <v>0</v>
      </c>
      <c r="K22" s="377"/>
    </row>
    <row r="23" spans="1:11" ht="14.4" x14ac:dyDescent="0.3">
      <c r="A23" s="374">
        <v>22</v>
      </c>
      <c r="B23" s="247" t="s">
        <v>115</v>
      </c>
      <c r="C23" s="247" t="s">
        <v>200</v>
      </c>
      <c r="D23" s="378"/>
      <c r="E23" s="376"/>
      <c r="F23" s="379"/>
      <c r="G23" s="379"/>
      <c r="H23" s="379"/>
      <c r="I23" s="379"/>
      <c r="J23" s="384">
        <f t="shared" si="0"/>
        <v>0</v>
      </c>
      <c r="K23" s="377"/>
    </row>
    <row r="24" spans="1:11" ht="14.4" x14ac:dyDescent="0.3">
      <c r="A24" s="374">
        <v>23</v>
      </c>
      <c r="B24" s="247" t="s">
        <v>22</v>
      </c>
      <c r="C24" s="247" t="s">
        <v>62</v>
      </c>
      <c r="D24" s="378"/>
      <c r="E24" s="376"/>
      <c r="F24" s="379"/>
      <c r="G24" s="379"/>
      <c r="H24" s="379"/>
      <c r="I24" s="379"/>
      <c r="J24" s="384">
        <f t="shared" si="0"/>
        <v>0</v>
      </c>
      <c r="K24" s="377"/>
    </row>
    <row r="25" spans="1:11" ht="14.4" x14ac:dyDescent="0.3">
      <c r="A25" s="374">
        <v>24</v>
      </c>
      <c r="B25" s="369" t="s">
        <v>185</v>
      </c>
      <c r="C25" s="369" t="s">
        <v>235</v>
      </c>
      <c r="D25" s="378"/>
      <c r="E25" s="376"/>
      <c r="F25" s="379"/>
      <c r="G25" s="379"/>
      <c r="H25" s="379"/>
      <c r="I25" s="379"/>
      <c r="J25" s="384">
        <f t="shared" si="0"/>
        <v>0</v>
      </c>
      <c r="K25" s="377"/>
    </row>
    <row r="26" spans="1:11" ht="14.4" x14ac:dyDescent="0.3">
      <c r="A26" s="374">
        <v>25</v>
      </c>
      <c r="B26" s="247" t="s">
        <v>126</v>
      </c>
      <c r="C26" s="247" t="s">
        <v>210</v>
      </c>
      <c r="D26" s="378"/>
      <c r="E26" s="376"/>
      <c r="F26" s="379"/>
      <c r="G26" s="379"/>
      <c r="H26" s="379"/>
      <c r="I26" s="379"/>
      <c r="J26" s="384">
        <f t="shared" si="0"/>
        <v>0</v>
      </c>
      <c r="K26" s="377"/>
    </row>
    <row r="27" spans="1:11" ht="14.4" x14ac:dyDescent="0.3">
      <c r="A27" s="374">
        <v>26</v>
      </c>
      <c r="B27" s="247" t="s">
        <v>156</v>
      </c>
      <c r="C27" s="247" t="s">
        <v>221</v>
      </c>
      <c r="D27" s="378"/>
      <c r="E27" s="376"/>
      <c r="F27" s="379"/>
      <c r="G27" s="379"/>
      <c r="H27" s="379"/>
      <c r="I27" s="379"/>
      <c r="J27" s="384">
        <f t="shared" si="0"/>
        <v>0</v>
      </c>
      <c r="K27" s="377"/>
    </row>
    <row r="28" spans="1:11" ht="14.4" x14ac:dyDescent="0.3">
      <c r="A28" s="374">
        <v>27</v>
      </c>
      <c r="B28" s="247" t="s">
        <v>158</v>
      </c>
      <c r="C28" s="247" t="s">
        <v>223</v>
      </c>
      <c r="D28" s="378"/>
      <c r="E28" s="379"/>
      <c r="F28" s="379"/>
      <c r="G28" s="379"/>
      <c r="H28" s="379"/>
      <c r="I28" s="379"/>
      <c r="J28" s="384">
        <f t="shared" si="0"/>
        <v>0</v>
      </c>
      <c r="K28" s="377"/>
    </row>
    <row r="29" spans="1:11" ht="14.4" x14ac:dyDescent="0.3">
      <c r="A29" s="374">
        <v>28</v>
      </c>
      <c r="B29" s="247" t="s">
        <v>129</v>
      </c>
      <c r="C29" s="247" t="s">
        <v>212</v>
      </c>
      <c r="D29" s="378"/>
      <c r="E29" s="376"/>
      <c r="F29" s="379"/>
      <c r="G29" s="379"/>
      <c r="H29" s="379"/>
      <c r="I29" s="379"/>
      <c r="J29" s="384">
        <f t="shared" si="0"/>
        <v>0</v>
      </c>
      <c r="K29" s="377"/>
    </row>
    <row r="30" spans="1:11" ht="14.4" x14ac:dyDescent="0.3">
      <c r="A30" s="374">
        <v>29</v>
      </c>
      <c r="B30" s="247" t="s">
        <v>146</v>
      </c>
      <c r="C30" s="247" t="s">
        <v>88</v>
      </c>
      <c r="D30" s="378"/>
      <c r="E30" s="376"/>
      <c r="F30" s="379"/>
      <c r="G30" s="379"/>
      <c r="H30" s="379"/>
      <c r="I30" s="379"/>
      <c r="J30" s="384">
        <f t="shared" si="0"/>
        <v>0</v>
      </c>
      <c r="K30" s="377"/>
    </row>
    <row r="31" spans="1:11" ht="14.4" x14ac:dyDescent="0.3">
      <c r="A31" s="374">
        <v>30</v>
      </c>
      <c r="B31" s="247" t="s">
        <v>115</v>
      </c>
      <c r="C31" s="247" t="s">
        <v>201</v>
      </c>
      <c r="D31" s="378"/>
      <c r="E31" s="376"/>
      <c r="F31" s="379"/>
      <c r="G31" s="379"/>
      <c r="H31" s="379"/>
      <c r="I31" s="379"/>
      <c r="J31" s="384">
        <f t="shared" si="0"/>
        <v>0</v>
      </c>
      <c r="K31" s="377"/>
    </row>
    <row r="32" spans="1:11" ht="14.4" x14ac:dyDescent="0.3">
      <c r="A32" s="374">
        <v>31</v>
      </c>
      <c r="B32" s="247" t="s">
        <v>202</v>
      </c>
      <c r="C32" s="247" t="s">
        <v>203</v>
      </c>
      <c r="D32" s="378"/>
      <c r="E32" s="376"/>
      <c r="F32" s="379"/>
      <c r="G32" s="379"/>
      <c r="H32" s="379"/>
      <c r="I32" s="379"/>
      <c r="J32" s="384">
        <f t="shared" si="0"/>
        <v>0</v>
      </c>
      <c r="K32" s="377"/>
    </row>
    <row r="33" spans="1:11" ht="14.4" x14ac:dyDescent="0.3">
      <c r="A33" s="374">
        <v>32</v>
      </c>
      <c r="B33" s="247" t="s">
        <v>218</v>
      </c>
      <c r="C33" s="247" t="s">
        <v>219</v>
      </c>
      <c r="D33" s="378"/>
      <c r="E33" s="379"/>
      <c r="F33" s="379"/>
      <c r="G33" s="379"/>
      <c r="H33" s="379"/>
      <c r="I33" s="379"/>
      <c r="J33" s="384">
        <f t="shared" si="0"/>
        <v>0</v>
      </c>
      <c r="K33" s="377"/>
    </row>
    <row r="34" spans="1:11" ht="14.4" x14ac:dyDescent="0.3">
      <c r="A34" s="374">
        <v>33</v>
      </c>
      <c r="B34" s="247" t="s">
        <v>228</v>
      </c>
      <c r="C34" s="247" t="s">
        <v>229</v>
      </c>
      <c r="D34" s="378"/>
      <c r="E34" s="379"/>
      <c r="F34" s="379"/>
      <c r="G34" s="379"/>
      <c r="H34" s="379"/>
      <c r="I34" s="379"/>
      <c r="J34" s="384">
        <f t="shared" si="0"/>
        <v>0</v>
      </c>
      <c r="K34" s="377"/>
    </row>
    <row r="35" spans="1:11" ht="14.4" x14ac:dyDescent="0.3">
      <c r="A35" s="374">
        <v>34</v>
      </c>
      <c r="B35" s="247" t="s">
        <v>111</v>
      </c>
      <c r="C35" s="247" t="s">
        <v>199</v>
      </c>
      <c r="D35" s="378"/>
      <c r="E35" s="379"/>
      <c r="F35" s="379"/>
      <c r="G35" s="379"/>
      <c r="H35" s="379"/>
      <c r="I35" s="379"/>
      <c r="J35" s="384">
        <f t="shared" si="0"/>
        <v>0</v>
      </c>
      <c r="K35" s="377"/>
    </row>
    <row r="36" spans="1:11" ht="14.4" x14ac:dyDescent="0.3">
      <c r="A36" s="374">
        <v>35</v>
      </c>
      <c r="B36" s="247" t="s">
        <v>181</v>
      </c>
      <c r="C36" s="247" t="s">
        <v>233</v>
      </c>
      <c r="D36" s="378"/>
      <c r="E36" s="376"/>
      <c r="F36" s="379"/>
      <c r="G36" s="379"/>
      <c r="H36" s="379"/>
      <c r="I36" s="379"/>
      <c r="J36" s="384">
        <f t="shared" si="0"/>
        <v>0</v>
      </c>
      <c r="K36" s="377"/>
    </row>
    <row r="37" spans="1:11" ht="14.4" x14ac:dyDescent="0.3">
      <c r="A37" s="374">
        <v>36</v>
      </c>
      <c r="B37" s="247" t="s">
        <v>218</v>
      </c>
      <c r="C37" s="247" t="s">
        <v>220</v>
      </c>
      <c r="D37" s="378"/>
      <c r="E37" s="376"/>
      <c r="F37" s="379"/>
      <c r="G37" s="379"/>
      <c r="H37" s="379"/>
      <c r="I37" s="379"/>
      <c r="J37" s="384">
        <f t="shared" si="0"/>
        <v>0</v>
      </c>
      <c r="K37" s="377"/>
    </row>
    <row r="38" spans="1:11" ht="14.4" x14ac:dyDescent="0.3">
      <c r="A38" s="374">
        <v>37</v>
      </c>
      <c r="B38" s="247" t="s">
        <v>158</v>
      </c>
      <c r="C38" s="247" t="s">
        <v>172</v>
      </c>
      <c r="D38" s="378"/>
      <c r="E38" s="379"/>
      <c r="F38" s="379"/>
      <c r="G38" s="379"/>
      <c r="H38" s="379"/>
      <c r="I38" s="379"/>
      <c r="J38" s="384">
        <f t="shared" si="0"/>
        <v>0</v>
      </c>
      <c r="K38" s="377"/>
    </row>
    <row r="39" spans="1:11" ht="14.4" x14ac:dyDescent="0.3">
      <c r="A39" s="374">
        <v>38</v>
      </c>
      <c r="B39" s="247" t="s">
        <v>185</v>
      </c>
      <c r="C39" s="247" t="s">
        <v>234</v>
      </c>
      <c r="D39" s="378"/>
      <c r="E39" s="379"/>
      <c r="F39" s="379"/>
      <c r="G39" s="379"/>
      <c r="H39" s="379"/>
      <c r="I39" s="379"/>
      <c r="J39" s="384">
        <f t="shared" si="0"/>
        <v>0</v>
      </c>
      <c r="K39" s="377"/>
    </row>
    <row r="40" spans="1:11" ht="14.4" x14ac:dyDescent="0.3">
      <c r="A40" s="374">
        <v>39</v>
      </c>
      <c r="B40" s="247" t="s">
        <v>25</v>
      </c>
      <c r="C40" s="247" t="s">
        <v>209</v>
      </c>
      <c r="D40" s="378"/>
      <c r="E40" s="376"/>
      <c r="F40" s="379"/>
      <c r="G40" s="379"/>
      <c r="H40" s="379"/>
      <c r="I40" s="379"/>
      <c r="J40" s="384">
        <f t="shared" si="0"/>
        <v>0</v>
      </c>
      <c r="K40" s="377"/>
    </row>
    <row r="41" spans="1:11" ht="14.4" x14ac:dyDescent="0.3">
      <c r="A41" s="374">
        <v>40</v>
      </c>
      <c r="B41" s="247" t="s">
        <v>111</v>
      </c>
      <c r="C41" s="247" t="s">
        <v>197</v>
      </c>
      <c r="D41" s="378"/>
      <c r="E41" s="379"/>
      <c r="F41" s="379"/>
      <c r="G41" s="379"/>
      <c r="H41" s="379"/>
      <c r="I41" s="379"/>
      <c r="J41" s="384">
        <f t="shared" si="0"/>
        <v>0</v>
      </c>
      <c r="K41" s="377"/>
    </row>
    <row r="42" spans="1:11" ht="14.4" x14ac:dyDescent="0.3">
      <c r="A42" s="374">
        <v>41</v>
      </c>
      <c r="B42" s="247" t="s">
        <v>122</v>
      </c>
      <c r="C42" s="247" t="s">
        <v>206</v>
      </c>
      <c r="D42" s="350"/>
      <c r="E42" s="327"/>
      <c r="F42" s="327"/>
      <c r="G42" s="327"/>
      <c r="H42" s="327"/>
      <c r="I42" s="327"/>
      <c r="J42" s="384">
        <f t="shared" si="0"/>
        <v>0</v>
      </c>
      <c r="K42" s="326"/>
    </row>
    <row r="43" spans="1:11" ht="14.4" x14ac:dyDescent="0.3">
      <c r="A43" s="374">
        <v>42</v>
      </c>
      <c r="B43" s="247" t="s">
        <v>21</v>
      </c>
      <c r="C43" s="247" t="s">
        <v>217</v>
      </c>
      <c r="D43" s="350"/>
      <c r="E43" s="327"/>
      <c r="F43" s="327"/>
      <c r="G43" s="327"/>
      <c r="H43" s="327"/>
      <c r="I43" s="327"/>
      <c r="J43" s="384">
        <f t="shared" si="0"/>
        <v>0</v>
      </c>
      <c r="K43" s="326"/>
    </row>
    <row r="44" spans="1:11" ht="14.4" x14ac:dyDescent="0.3">
      <c r="A44" s="374">
        <v>43</v>
      </c>
      <c r="B44" s="172"/>
      <c r="C44" s="172"/>
      <c r="D44" s="350"/>
      <c r="E44" s="327"/>
      <c r="F44" s="327"/>
      <c r="G44" s="327"/>
      <c r="H44" s="327"/>
      <c r="I44" s="327"/>
      <c r="J44" s="384">
        <f t="shared" si="0"/>
        <v>0</v>
      </c>
      <c r="K44" s="326"/>
    </row>
    <row r="45" spans="1:11" ht="14.4" x14ac:dyDescent="0.3">
      <c r="A45" s="374">
        <v>44</v>
      </c>
      <c r="B45" s="172"/>
      <c r="C45" s="172"/>
      <c r="D45" s="350"/>
      <c r="E45" s="327"/>
      <c r="F45" s="327"/>
      <c r="G45" s="327"/>
      <c r="H45" s="327"/>
      <c r="I45" s="327"/>
      <c r="J45" s="384">
        <f t="shared" si="0"/>
        <v>0</v>
      </c>
      <c r="K45" s="326"/>
    </row>
    <row r="46" spans="1:11" ht="14.4" x14ac:dyDescent="0.3">
      <c r="A46" s="374">
        <v>45</v>
      </c>
      <c r="B46" s="172"/>
      <c r="C46" s="172"/>
      <c r="D46" s="350"/>
      <c r="E46" s="327"/>
      <c r="F46" s="327"/>
      <c r="G46" s="327"/>
      <c r="H46" s="327"/>
      <c r="I46" s="327"/>
      <c r="J46" s="384">
        <f t="shared" si="0"/>
        <v>0</v>
      </c>
      <c r="K46" s="326"/>
    </row>
    <row r="47" spans="1:11" ht="14.4" x14ac:dyDescent="0.3">
      <c r="A47" s="374">
        <v>46</v>
      </c>
      <c r="B47" s="172"/>
      <c r="C47" s="172"/>
      <c r="D47" s="350"/>
      <c r="E47" s="327"/>
      <c r="F47" s="327"/>
      <c r="G47" s="327"/>
      <c r="H47" s="327"/>
      <c r="I47" s="327"/>
      <c r="J47" s="384">
        <f t="shared" si="0"/>
        <v>0</v>
      </c>
      <c r="K47" s="326"/>
    </row>
    <row r="48" spans="1:11" ht="14.4" x14ac:dyDescent="0.3">
      <c r="A48" s="374">
        <v>47</v>
      </c>
      <c r="B48" s="172"/>
      <c r="C48" s="172"/>
      <c r="D48" s="350"/>
      <c r="E48" s="327"/>
      <c r="F48" s="327"/>
      <c r="G48" s="327"/>
      <c r="H48" s="327"/>
      <c r="I48" s="327"/>
      <c r="J48" s="384">
        <f t="shared" si="0"/>
        <v>0</v>
      </c>
      <c r="K48" s="326"/>
    </row>
    <row r="49" spans="1:11" ht="14.4" x14ac:dyDescent="0.3">
      <c r="A49" s="374">
        <v>48</v>
      </c>
      <c r="B49" s="172"/>
      <c r="C49" s="172"/>
      <c r="D49" s="350"/>
      <c r="E49" s="327"/>
      <c r="F49" s="327"/>
      <c r="G49" s="327"/>
      <c r="H49" s="327"/>
      <c r="I49" s="327"/>
      <c r="J49" s="384">
        <f t="shared" si="0"/>
        <v>0</v>
      </c>
      <c r="K49" s="326"/>
    </row>
    <row r="50" spans="1:11" ht="14.4" x14ac:dyDescent="0.3">
      <c r="A50" s="374">
        <v>49</v>
      </c>
      <c r="B50" s="172"/>
      <c r="C50" s="172"/>
      <c r="D50" s="350"/>
      <c r="E50" s="327"/>
      <c r="F50" s="327"/>
      <c r="G50" s="327"/>
      <c r="H50" s="327"/>
      <c r="I50" s="327"/>
      <c r="J50" s="384">
        <f t="shared" si="0"/>
        <v>0</v>
      </c>
      <c r="K50" s="326"/>
    </row>
    <row r="51" spans="1:11" ht="14.4" x14ac:dyDescent="0.3">
      <c r="A51" s="374">
        <v>50</v>
      </c>
      <c r="B51" s="172"/>
      <c r="C51" s="172"/>
      <c r="D51" s="350"/>
      <c r="E51" s="327"/>
      <c r="F51" s="327"/>
      <c r="G51" s="327"/>
      <c r="H51" s="327"/>
      <c r="I51" s="327"/>
      <c r="J51" s="384">
        <f t="shared" si="0"/>
        <v>0</v>
      </c>
      <c r="K51" s="326"/>
    </row>
    <row r="52" spans="1:11" ht="14.4" x14ac:dyDescent="0.3">
      <c r="A52" s="374">
        <v>51</v>
      </c>
      <c r="B52" s="172"/>
      <c r="C52" s="172"/>
      <c r="D52" s="350"/>
      <c r="E52" s="327"/>
      <c r="F52" s="327"/>
      <c r="G52" s="327"/>
      <c r="H52" s="327"/>
      <c r="I52" s="327"/>
      <c r="J52" s="384">
        <f t="shared" si="0"/>
        <v>0</v>
      </c>
      <c r="K52" s="326"/>
    </row>
    <row r="53" spans="1:11" ht="14.4" x14ac:dyDescent="0.3">
      <c r="A53" s="374">
        <v>52</v>
      </c>
      <c r="B53" s="172"/>
      <c r="C53" s="172"/>
      <c r="D53" s="350"/>
      <c r="E53" s="327"/>
      <c r="F53" s="327"/>
      <c r="G53" s="327"/>
      <c r="H53" s="327"/>
      <c r="I53" s="327"/>
      <c r="J53" s="384">
        <f t="shared" si="0"/>
        <v>0</v>
      </c>
      <c r="K53" s="326"/>
    </row>
    <row r="54" spans="1:11" ht="14.4" x14ac:dyDescent="0.3">
      <c r="A54" s="374">
        <v>53</v>
      </c>
      <c r="B54" s="172"/>
      <c r="C54" s="172"/>
      <c r="D54" s="350"/>
      <c r="E54" s="327"/>
      <c r="F54" s="327"/>
      <c r="G54" s="327"/>
      <c r="H54" s="327"/>
      <c r="I54" s="327"/>
      <c r="J54" s="384">
        <f t="shared" si="0"/>
        <v>0</v>
      </c>
      <c r="K54" s="326"/>
    </row>
    <row r="55" spans="1:11" ht="14.4" x14ac:dyDescent="0.3">
      <c r="A55" s="374">
        <v>54</v>
      </c>
      <c r="B55" s="172"/>
      <c r="C55" s="172"/>
      <c r="D55" s="350"/>
      <c r="E55" s="327"/>
      <c r="F55" s="327"/>
      <c r="G55" s="327"/>
      <c r="H55" s="327"/>
      <c r="I55" s="327"/>
      <c r="J55" s="384">
        <f t="shared" si="0"/>
        <v>0</v>
      </c>
      <c r="K55" s="326"/>
    </row>
    <row r="56" spans="1:11" ht="14.4" x14ac:dyDescent="0.3">
      <c r="A56" s="374">
        <v>55</v>
      </c>
      <c r="B56" s="172"/>
      <c r="C56" s="172"/>
      <c r="D56" s="350"/>
      <c r="E56" s="327"/>
      <c r="F56" s="327"/>
      <c r="G56" s="327"/>
      <c r="H56" s="327"/>
      <c r="I56" s="327"/>
      <c r="J56" s="384">
        <f t="shared" si="0"/>
        <v>0</v>
      </c>
      <c r="K56" s="326"/>
    </row>
    <row r="57" spans="1:11" ht="14.4" x14ac:dyDescent="0.3">
      <c r="A57" s="374">
        <v>56</v>
      </c>
      <c r="B57" s="172"/>
      <c r="C57" s="172"/>
      <c r="D57" s="350"/>
      <c r="E57" s="327"/>
      <c r="F57" s="327"/>
      <c r="G57" s="327"/>
      <c r="H57" s="327"/>
      <c r="I57" s="327"/>
      <c r="J57" s="384">
        <f t="shared" si="0"/>
        <v>0</v>
      </c>
      <c r="K57" s="326"/>
    </row>
    <row r="58" spans="1:11" ht="14.4" x14ac:dyDescent="0.3">
      <c r="A58" s="374">
        <v>57</v>
      </c>
      <c r="B58" s="172"/>
      <c r="C58" s="172"/>
      <c r="D58" s="350"/>
      <c r="E58" s="327"/>
      <c r="F58" s="327"/>
      <c r="G58" s="327"/>
      <c r="H58" s="327"/>
      <c r="I58" s="327"/>
      <c r="J58" s="384">
        <f t="shared" si="0"/>
        <v>0</v>
      </c>
      <c r="K58" s="326"/>
    </row>
    <row r="59" spans="1:11" ht="14.4" x14ac:dyDescent="0.3">
      <c r="A59" s="374">
        <v>58</v>
      </c>
      <c r="B59" s="172"/>
      <c r="C59" s="172"/>
      <c r="D59" s="350"/>
      <c r="E59" s="327"/>
      <c r="F59" s="327"/>
      <c r="G59" s="327"/>
      <c r="H59" s="327"/>
      <c r="I59" s="327"/>
      <c r="J59" s="384">
        <f t="shared" si="0"/>
        <v>0</v>
      </c>
      <c r="K59" s="326"/>
    </row>
    <row r="60" spans="1:11" ht="14.4" x14ac:dyDescent="0.3">
      <c r="A60" s="374">
        <v>59</v>
      </c>
      <c r="B60" s="172"/>
      <c r="C60" s="172"/>
      <c r="D60" s="350"/>
      <c r="E60" s="327"/>
      <c r="F60" s="327"/>
      <c r="G60" s="327"/>
      <c r="H60" s="327"/>
      <c r="I60" s="327"/>
      <c r="J60" s="384">
        <f t="shared" si="0"/>
        <v>0</v>
      </c>
      <c r="K60" s="326"/>
    </row>
    <row r="61" spans="1:11" ht="14.4" x14ac:dyDescent="0.3">
      <c r="A61" s="374">
        <v>60</v>
      </c>
      <c r="B61" s="172"/>
      <c r="C61" s="172"/>
      <c r="D61" s="350"/>
      <c r="E61" s="327"/>
      <c r="F61" s="327"/>
      <c r="G61" s="327"/>
      <c r="H61" s="327"/>
      <c r="I61" s="327"/>
      <c r="J61" s="384">
        <f t="shared" si="0"/>
        <v>0</v>
      </c>
      <c r="K61" s="326"/>
    </row>
    <row r="62" spans="1:11" ht="14.4" x14ac:dyDescent="0.3">
      <c r="A62" s="374">
        <v>61</v>
      </c>
      <c r="B62" s="172"/>
      <c r="C62" s="172"/>
      <c r="D62" s="350"/>
      <c r="E62" s="327"/>
      <c r="F62" s="327"/>
      <c r="G62" s="327"/>
      <c r="H62" s="327"/>
      <c r="I62" s="327"/>
      <c r="J62" s="384">
        <f t="shared" si="0"/>
        <v>0</v>
      </c>
      <c r="K62" s="326"/>
    </row>
    <row r="63" spans="1:11" ht="14.4" x14ac:dyDescent="0.3">
      <c r="A63" s="374">
        <v>62</v>
      </c>
      <c r="B63" s="172"/>
      <c r="C63" s="172"/>
      <c r="D63" s="350"/>
      <c r="E63" s="327"/>
      <c r="F63" s="327"/>
      <c r="G63" s="327"/>
      <c r="H63" s="327"/>
      <c r="I63" s="327"/>
      <c r="J63" s="384">
        <f t="shared" si="0"/>
        <v>0</v>
      </c>
      <c r="K63" s="326"/>
    </row>
    <row r="64" spans="1:11" ht="14.4" x14ac:dyDescent="0.3">
      <c r="A64" s="374">
        <v>63</v>
      </c>
      <c r="B64" s="172"/>
      <c r="C64" s="172"/>
      <c r="D64" s="350"/>
      <c r="E64" s="327"/>
      <c r="F64" s="327"/>
      <c r="G64" s="327"/>
      <c r="H64" s="327"/>
      <c r="I64" s="327"/>
      <c r="J64" s="384">
        <f t="shared" si="0"/>
        <v>0</v>
      </c>
      <c r="K64" s="326"/>
    </row>
    <row r="65" spans="1:11" ht="14.4" x14ac:dyDescent="0.3">
      <c r="A65" s="374">
        <v>64</v>
      </c>
      <c r="B65" s="172"/>
      <c r="C65" s="172"/>
      <c r="D65" s="350"/>
      <c r="E65" s="327"/>
      <c r="F65" s="327"/>
      <c r="G65" s="327"/>
      <c r="H65" s="327"/>
      <c r="I65" s="327"/>
      <c r="J65" s="384">
        <f t="shared" si="0"/>
        <v>0</v>
      </c>
      <c r="K65" s="326"/>
    </row>
    <row r="66" spans="1:11" ht="14.4" x14ac:dyDescent="0.3">
      <c r="A66" s="374">
        <v>65</v>
      </c>
      <c r="B66" s="172"/>
      <c r="C66" s="172"/>
      <c r="D66" s="350"/>
      <c r="E66" s="327"/>
      <c r="F66" s="327"/>
      <c r="G66" s="327"/>
      <c r="H66" s="327"/>
      <c r="I66" s="327"/>
      <c r="J66" s="384">
        <f t="shared" si="0"/>
        <v>0</v>
      </c>
      <c r="K66" s="326"/>
    </row>
    <row r="67" spans="1:11" ht="14.4" x14ac:dyDescent="0.3">
      <c r="A67" s="374">
        <v>66</v>
      </c>
      <c r="B67" s="172"/>
      <c r="C67" s="172"/>
      <c r="D67" s="350"/>
      <c r="E67" s="327"/>
      <c r="F67" s="327"/>
      <c r="G67" s="327"/>
      <c r="H67" s="327"/>
      <c r="I67" s="327"/>
      <c r="J67" s="384">
        <f t="shared" ref="J67:J101" si="1">SUM(E67:I67)</f>
        <v>0</v>
      </c>
      <c r="K67" s="326"/>
    </row>
    <row r="68" spans="1:11" ht="14.4" x14ac:dyDescent="0.3">
      <c r="A68" s="374">
        <v>67</v>
      </c>
      <c r="B68" s="172"/>
      <c r="C68" s="172"/>
      <c r="D68" s="350"/>
      <c r="E68" s="327"/>
      <c r="F68" s="327"/>
      <c r="G68" s="327"/>
      <c r="H68" s="327"/>
      <c r="I68" s="327"/>
      <c r="J68" s="384">
        <f t="shared" si="1"/>
        <v>0</v>
      </c>
      <c r="K68" s="326"/>
    </row>
    <row r="69" spans="1:11" ht="14.4" x14ac:dyDescent="0.3">
      <c r="A69" s="374">
        <v>68</v>
      </c>
      <c r="B69" s="172"/>
      <c r="C69" s="172"/>
      <c r="D69" s="350"/>
      <c r="E69" s="327"/>
      <c r="F69" s="327"/>
      <c r="G69" s="327"/>
      <c r="H69" s="327"/>
      <c r="I69" s="327"/>
      <c r="J69" s="384">
        <f t="shared" si="1"/>
        <v>0</v>
      </c>
      <c r="K69" s="326"/>
    </row>
    <row r="70" spans="1:11" ht="14.4" x14ac:dyDescent="0.3">
      <c r="A70" s="374">
        <v>69</v>
      </c>
      <c r="B70" s="172"/>
      <c r="C70" s="172"/>
      <c r="D70" s="350"/>
      <c r="E70" s="327"/>
      <c r="F70" s="327"/>
      <c r="G70" s="327"/>
      <c r="H70" s="327"/>
      <c r="I70" s="327"/>
      <c r="J70" s="384">
        <f t="shared" si="1"/>
        <v>0</v>
      </c>
      <c r="K70" s="326"/>
    </row>
    <row r="71" spans="1:11" ht="14.4" x14ac:dyDescent="0.3">
      <c r="A71" s="374">
        <v>70</v>
      </c>
      <c r="B71" s="172"/>
      <c r="C71" s="172"/>
      <c r="D71" s="350"/>
      <c r="E71" s="327"/>
      <c r="F71" s="327"/>
      <c r="G71" s="327"/>
      <c r="H71" s="327"/>
      <c r="I71" s="327"/>
      <c r="J71" s="384">
        <f t="shared" si="1"/>
        <v>0</v>
      </c>
      <c r="K71" s="326"/>
    </row>
    <row r="72" spans="1:11" ht="14.4" x14ac:dyDescent="0.3">
      <c r="A72" s="374">
        <v>71</v>
      </c>
      <c r="B72" s="172"/>
      <c r="C72" s="172"/>
      <c r="D72" s="350"/>
      <c r="E72" s="327"/>
      <c r="F72" s="327"/>
      <c r="G72" s="327"/>
      <c r="H72" s="327"/>
      <c r="I72" s="327"/>
      <c r="J72" s="384">
        <f t="shared" si="1"/>
        <v>0</v>
      </c>
      <c r="K72" s="326"/>
    </row>
    <row r="73" spans="1:11" ht="14.4" x14ac:dyDescent="0.3">
      <c r="A73" s="374">
        <v>72</v>
      </c>
      <c r="B73" s="172"/>
      <c r="C73" s="172"/>
      <c r="D73" s="350"/>
      <c r="E73" s="327"/>
      <c r="F73" s="327"/>
      <c r="G73" s="327"/>
      <c r="H73" s="327"/>
      <c r="I73" s="327"/>
      <c r="J73" s="384">
        <f t="shared" si="1"/>
        <v>0</v>
      </c>
      <c r="K73" s="326"/>
    </row>
    <row r="74" spans="1:11" ht="14.4" x14ac:dyDescent="0.3">
      <c r="A74" s="374">
        <v>73</v>
      </c>
      <c r="B74" s="172"/>
      <c r="C74" s="172"/>
      <c r="D74" s="350"/>
      <c r="E74" s="327"/>
      <c r="F74" s="327"/>
      <c r="G74" s="327"/>
      <c r="H74" s="327"/>
      <c r="I74" s="327"/>
      <c r="J74" s="384">
        <f t="shared" si="1"/>
        <v>0</v>
      </c>
      <c r="K74" s="326"/>
    </row>
    <row r="75" spans="1:11" ht="14.4" x14ac:dyDescent="0.3">
      <c r="A75" s="374">
        <v>74</v>
      </c>
      <c r="B75" s="172"/>
      <c r="C75" s="172"/>
      <c r="D75" s="350"/>
      <c r="E75" s="327"/>
      <c r="F75" s="327"/>
      <c r="G75" s="327"/>
      <c r="H75" s="327"/>
      <c r="I75" s="327"/>
      <c r="J75" s="384">
        <f t="shared" si="1"/>
        <v>0</v>
      </c>
      <c r="K75" s="326"/>
    </row>
    <row r="76" spans="1:11" ht="14.4" x14ac:dyDescent="0.3">
      <c r="A76" s="374">
        <v>75</v>
      </c>
      <c r="B76" s="172"/>
      <c r="C76" s="172"/>
      <c r="D76" s="350"/>
      <c r="E76" s="327"/>
      <c r="F76" s="327"/>
      <c r="G76" s="327"/>
      <c r="H76" s="327"/>
      <c r="I76" s="327"/>
      <c r="J76" s="384">
        <f t="shared" si="1"/>
        <v>0</v>
      </c>
      <c r="K76" s="326"/>
    </row>
    <row r="77" spans="1:11" ht="14.4" x14ac:dyDescent="0.3">
      <c r="A77" s="374">
        <v>76</v>
      </c>
      <c r="B77" s="172"/>
      <c r="C77" s="172"/>
      <c r="D77" s="350"/>
      <c r="E77" s="327"/>
      <c r="F77" s="327"/>
      <c r="G77" s="327"/>
      <c r="H77" s="327"/>
      <c r="I77" s="327"/>
      <c r="J77" s="384">
        <f t="shared" si="1"/>
        <v>0</v>
      </c>
      <c r="K77" s="326"/>
    </row>
    <row r="78" spans="1:11" ht="14.4" x14ac:dyDescent="0.3">
      <c r="A78" s="374">
        <v>77</v>
      </c>
      <c r="B78" s="172"/>
      <c r="C78" s="172"/>
      <c r="D78" s="350"/>
      <c r="E78" s="327"/>
      <c r="F78" s="327"/>
      <c r="G78" s="327"/>
      <c r="H78" s="327"/>
      <c r="I78" s="327"/>
      <c r="J78" s="384">
        <f t="shared" si="1"/>
        <v>0</v>
      </c>
      <c r="K78" s="326"/>
    </row>
    <row r="79" spans="1:11" ht="14.4" x14ac:dyDescent="0.3">
      <c r="A79" s="374">
        <v>78</v>
      </c>
      <c r="B79" s="172"/>
      <c r="C79" s="172"/>
      <c r="D79" s="350"/>
      <c r="E79" s="327"/>
      <c r="F79" s="327"/>
      <c r="G79" s="327"/>
      <c r="H79" s="327"/>
      <c r="I79" s="327"/>
      <c r="J79" s="384">
        <f t="shared" si="1"/>
        <v>0</v>
      </c>
      <c r="K79" s="326"/>
    </row>
    <row r="80" spans="1:11" ht="14.4" x14ac:dyDescent="0.3">
      <c r="A80" s="374">
        <v>79</v>
      </c>
      <c r="B80" s="172"/>
      <c r="C80" s="172"/>
      <c r="D80" s="350"/>
      <c r="E80" s="327"/>
      <c r="F80" s="327"/>
      <c r="G80" s="327"/>
      <c r="H80" s="327"/>
      <c r="I80" s="327"/>
      <c r="J80" s="384">
        <f t="shared" si="1"/>
        <v>0</v>
      </c>
      <c r="K80" s="326"/>
    </row>
    <row r="81" spans="1:11" ht="14.4" x14ac:dyDescent="0.3">
      <c r="A81" s="374">
        <v>80</v>
      </c>
      <c r="B81" s="172"/>
      <c r="C81" s="172"/>
      <c r="D81" s="350"/>
      <c r="E81" s="327"/>
      <c r="F81" s="327"/>
      <c r="G81" s="327"/>
      <c r="H81" s="327"/>
      <c r="I81" s="327"/>
      <c r="J81" s="384">
        <f t="shared" si="1"/>
        <v>0</v>
      </c>
      <c r="K81" s="326"/>
    </row>
    <row r="82" spans="1:11" ht="14.4" x14ac:dyDescent="0.3">
      <c r="A82" s="374">
        <v>81</v>
      </c>
      <c r="B82" s="172"/>
      <c r="C82" s="172"/>
      <c r="D82" s="350"/>
      <c r="E82" s="327"/>
      <c r="F82" s="327"/>
      <c r="G82" s="327"/>
      <c r="H82" s="327"/>
      <c r="I82" s="327"/>
      <c r="J82" s="384">
        <f t="shared" si="1"/>
        <v>0</v>
      </c>
      <c r="K82" s="326"/>
    </row>
    <row r="83" spans="1:11" ht="14.4" x14ac:dyDescent="0.3">
      <c r="A83" s="374">
        <v>82</v>
      </c>
      <c r="B83" s="172"/>
      <c r="C83" s="172"/>
      <c r="D83" s="350"/>
      <c r="E83" s="327"/>
      <c r="F83" s="327"/>
      <c r="G83" s="327"/>
      <c r="H83" s="327"/>
      <c r="I83" s="327"/>
      <c r="J83" s="384">
        <f t="shared" si="1"/>
        <v>0</v>
      </c>
      <c r="K83" s="326"/>
    </row>
    <row r="84" spans="1:11" ht="14.4" x14ac:dyDescent="0.3">
      <c r="A84" s="374">
        <v>83</v>
      </c>
      <c r="B84" s="172"/>
      <c r="C84" s="172"/>
      <c r="D84" s="350"/>
      <c r="E84" s="327"/>
      <c r="F84" s="327"/>
      <c r="G84" s="327"/>
      <c r="H84" s="327"/>
      <c r="I84" s="327"/>
      <c r="J84" s="384">
        <f t="shared" si="1"/>
        <v>0</v>
      </c>
      <c r="K84" s="326"/>
    </row>
    <row r="85" spans="1:11" ht="14.4" x14ac:dyDescent="0.3">
      <c r="A85" s="374">
        <v>84</v>
      </c>
      <c r="B85" s="172"/>
      <c r="C85" s="172"/>
      <c r="D85" s="350"/>
      <c r="E85" s="327"/>
      <c r="F85" s="327"/>
      <c r="G85" s="327"/>
      <c r="H85" s="327"/>
      <c r="I85" s="327"/>
      <c r="J85" s="384">
        <f t="shared" si="1"/>
        <v>0</v>
      </c>
      <c r="K85" s="326"/>
    </row>
    <row r="86" spans="1:11" ht="14.4" x14ac:dyDescent="0.3">
      <c r="A86" s="374">
        <v>85</v>
      </c>
      <c r="B86" s="172"/>
      <c r="C86" s="172"/>
      <c r="D86" s="350"/>
      <c r="E86" s="327"/>
      <c r="F86" s="327"/>
      <c r="G86" s="327"/>
      <c r="H86" s="327"/>
      <c r="I86" s="327"/>
      <c r="J86" s="384">
        <f t="shared" si="1"/>
        <v>0</v>
      </c>
      <c r="K86" s="326"/>
    </row>
    <row r="87" spans="1:11" ht="14.4" x14ac:dyDescent="0.3">
      <c r="A87" s="374">
        <v>86</v>
      </c>
      <c r="B87" s="172"/>
      <c r="C87" s="172"/>
      <c r="D87" s="350"/>
      <c r="E87" s="327"/>
      <c r="F87" s="327"/>
      <c r="G87" s="327"/>
      <c r="H87" s="327"/>
      <c r="I87" s="327"/>
      <c r="J87" s="384">
        <f t="shared" si="1"/>
        <v>0</v>
      </c>
      <c r="K87" s="326"/>
    </row>
    <row r="88" spans="1:11" ht="14.4" x14ac:dyDescent="0.3">
      <c r="A88" s="374">
        <v>87</v>
      </c>
      <c r="B88" s="172"/>
      <c r="C88" s="172"/>
      <c r="D88" s="350"/>
      <c r="E88" s="327"/>
      <c r="F88" s="327"/>
      <c r="G88" s="327"/>
      <c r="H88" s="327"/>
      <c r="I88" s="327"/>
      <c r="J88" s="384">
        <f t="shared" si="1"/>
        <v>0</v>
      </c>
      <c r="K88" s="326"/>
    </row>
    <row r="89" spans="1:11" ht="14.4" x14ac:dyDescent="0.3">
      <c r="A89" s="374">
        <v>88</v>
      </c>
      <c r="B89" s="172"/>
      <c r="C89" s="172"/>
      <c r="D89" s="350"/>
      <c r="E89" s="327"/>
      <c r="F89" s="327"/>
      <c r="G89" s="327"/>
      <c r="H89" s="327"/>
      <c r="I89" s="327"/>
      <c r="J89" s="384">
        <f t="shared" si="1"/>
        <v>0</v>
      </c>
      <c r="K89" s="326"/>
    </row>
    <row r="90" spans="1:11" ht="14.4" x14ac:dyDescent="0.3">
      <c r="A90" s="374">
        <v>89</v>
      </c>
      <c r="B90" s="172"/>
      <c r="C90" s="172"/>
      <c r="D90" s="350"/>
      <c r="E90" s="327"/>
      <c r="F90" s="327"/>
      <c r="G90" s="327"/>
      <c r="H90" s="327"/>
      <c r="I90" s="327"/>
      <c r="J90" s="384">
        <f t="shared" si="1"/>
        <v>0</v>
      </c>
      <c r="K90" s="326"/>
    </row>
    <row r="91" spans="1:11" ht="14.4" x14ac:dyDescent="0.3">
      <c r="A91" s="374">
        <v>90</v>
      </c>
      <c r="B91" s="172"/>
      <c r="C91" s="172"/>
      <c r="D91" s="350"/>
      <c r="E91" s="327"/>
      <c r="F91" s="327"/>
      <c r="G91" s="327"/>
      <c r="H91" s="327"/>
      <c r="I91" s="327"/>
      <c r="J91" s="384">
        <f t="shared" si="1"/>
        <v>0</v>
      </c>
      <c r="K91" s="326"/>
    </row>
    <row r="92" spans="1:11" ht="14.4" x14ac:dyDescent="0.3">
      <c r="A92" s="374">
        <v>91</v>
      </c>
      <c r="B92" s="172"/>
      <c r="C92" s="172"/>
      <c r="D92" s="350"/>
      <c r="E92" s="327"/>
      <c r="F92" s="327"/>
      <c r="G92" s="327"/>
      <c r="H92" s="327"/>
      <c r="I92" s="327"/>
      <c r="J92" s="384">
        <f t="shared" si="1"/>
        <v>0</v>
      </c>
      <c r="K92" s="326"/>
    </row>
    <row r="93" spans="1:11" ht="14.4" x14ac:dyDescent="0.3">
      <c r="A93" s="374">
        <v>92</v>
      </c>
      <c r="B93" s="172"/>
      <c r="C93" s="172"/>
      <c r="D93" s="350"/>
      <c r="E93" s="327"/>
      <c r="F93" s="327"/>
      <c r="G93" s="327"/>
      <c r="H93" s="327"/>
      <c r="I93" s="327"/>
      <c r="J93" s="384">
        <f t="shared" si="1"/>
        <v>0</v>
      </c>
      <c r="K93" s="326"/>
    </row>
    <row r="94" spans="1:11" ht="14.4" x14ac:dyDescent="0.3">
      <c r="A94" s="374">
        <v>93</v>
      </c>
      <c r="B94" s="172"/>
      <c r="C94" s="172"/>
      <c r="D94" s="350"/>
      <c r="E94" s="327"/>
      <c r="F94" s="327"/>
      <c r="G94" s="327"/>
      <c r="H94" s="327"/>
      <c r="I94" s="327"/>
      <c r="J94" s="384">
        <f t="shared" si="1"/>
        <v>0</v>
      </c>
      <c r="K94" s="326"/>
    </row>
    <row r="95" spans="1:11" ht="14.4" x14ac:dyDescent="0.3">
      <c r="A95" s="374">
        <v>94</v>
      </c>
      <c r="B95" s="172"/>
      <c r="C95" s="172"/>
      <c r="D95" s="350"/>
      <c r="E95" s="327"/>
      <c r="F95" s="327"/>
      <c r="G95" s="327"/>
      <c r="H95" s="327"/>
      <c r="I95" s="327"/>
      <c r="J95" s="384">
        <f t="shared" si="1"/>
        <v>0</v>
      </c>
      <c r="K95" s="326"/>
    </row>
    <row r="96" spans="1:11" ht="14.4" x14ac:dyDescent="0.3">
      <c r="A96" s="374">
        <v>95</v>
      </c>
      <c r="B96" s="172"/>
      <c r="C96" s="172"/>
      <c r="D96" s="350"/>
      <c r="E96" s="327"/>
      <c r="F96" s="327"/>
      <c r="G96" s="327"/>
      <c r="H96" s="327"/>
      <c r="I96" s="327"/>
      <c r="J96" s="384">
        <f t="shared" si="1"/>
        <v>0</v>
      </c>
      <c r="K96" s="326"/>
    </row>
    <row r="97" spans="1:11" ht="14.4" x14ac:dyDescent="0.3">
      <c r="A97" s="374">
        <v>96</v>
      </c>
      <c r="B97" s="172"/>
      <c r="C97" s="172"/>
      <c r="D97" s="350"/>
      <c r="E97" s="327"/>
      <c r="F97" s="327"/>
      <c r="G97" s="327"/>
      <c r="H97" s="327"/>
      <c r="I97" s="327"/>
      <c r="J97" s="384">
        <f t="shared" si="1"/>
        <v>0</v>
      </c>
      <c r="K97" s="326"/>
    </row>
    <row r="98" spans="1:11" ht="14.4" x14ac:dyDescent="0.3">
      <c r="A98" s="374">
        <v>97</v>
      </c>
      <c r="B98" s="172"/>
      <c r="C98" s="172"/>
      <c r="D98" s="350"/>
      <c r="E98" s="327"/>
      <c r="F98" s="327"/>
      <c r="G98" s="327"/>
      <c r="H98" s="327"/>
      <c r="I98" s="327"/>
      <c r="J98" s="384">
        <f t="shared" si="1"/>
        <v>0</v>
      </c>
      <c r="K98" s="326"/>
    </row>
    <row r="99" spans="1:11" ht="14.4" x14ac:dyDescent="0.3">
      <c r="A99" s="374">
        <v>98</v>
      </c>
      <c r="B99" s="172"/>
      <c r="C99" s="172"/>
      <c r="D99" s="350"/>
      <c r="E99" s="327"/>
      <c r="F99" s="327"/>
      <c r="G99" s="327"/>
      <c r="H99" s="327"/>
      <c r="I99" s="327"/>
      <c r="J99" s="384">
        <f t="shared" si="1"/>
        <v>0</v>
      </c>
      <c r="K99" s="326"/>
    </row>
    <row r="100" spans="1:11" ht="14.4" x14ac:dyDescent="0.3">
      <c r="A100" s="374">
        <v>99</v>
      </c>
      <c r="B100" s="172"/>
      <c r="C100" s="172"/>
      <c r="D100" s="350"/>
      <c r="E100" s="327"/>
      <c r="F100" s="327"/>
      <c r="G100" s="327"/>
      <c r="H100" s="327"/>
      <c r="I100" s="327"/>
      <c r="J100" s="384">
        <f t="shared" si="1"/>
        <v>0</v>
      </c>
      <c r="K100" s="326"/>
    </row>
    <row r="101" spans="1:11" ht="15" thickBot="1" x14ac:dyDescent="0.35">
      <c r="A101" s="374">
        <v>100</v>
      </c>
      <c r="B101" s="178"/>
      <c r="C101" s="178"/>
      <c r="D101" s="381"/>
      <c r="E101" s="332"/>
      <c r="F101" s="332"/>
      <c r="G101" s="332"/>
      <c r="H101" s="332"/>
      <c r="I101" s="332"/>
      <c r="J101" s="385">
        <f t="shared" si="1"/>
        <v>0</v>
      </c>
      <c r="K101" s="330"/>
    </row>
    <row r="102" spans="1:11" ht="14.4" x14ac:dyDescent="0.3">
      <c r="A102" s="374">
        <v>101</v>
      </c>
    </row>
  </sheetData>
  <sortState xmlns:xlrd2="http://schemas.microsoft.com/office/spreadsheetml/2017/richdata2" ref="A2:C43">
    <sortCondition ref="A2:A43"/>
  </sortState>
  <printOptions gridLines="1"/>
  <pageMargins left="0.7" right="0.7" top="0.75" bottom="0.75" header="0.3" footer="0.3"/>
  <pageSetup scale="85" orientation="landscape" r:id="rId1"/>
  <headerFooter>
    <oddHeader>&amp;C&amp;16Maturity Results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2" activePane="bottomLeft" state="frozen"/>
      <selection pane="bottomLeft" activeCell="A2" sqref="A2:A43"/>
    </sheetView>
  </sheetViews>
  <sheetFormatPr defaultColWidth="8.69921875" defaultRowHeight="13.8" x14ac:dyDescent="0.25"/>
  <cols>
    <col min="1" max="1" width="3.8984375" style="114" customWidth="1"/>
    <col min="2" max="2" width="23.5" style="12" customWidth="1"/>
    <col min="3" max="3" width="13.09765625" style="12" customWidth="1"/>
    <col min="4" max="4" width="9" style="382"/>
    <col min="5" max="7" width="9.19921875" style="12" customWidth="1"/>
    <col min="8" max="8" width="9.296875" style="12" customWidth="1"/>
    <col min="9" max="9" width="9.5" style="12" customWidth="1"/>
    <col min="10" max="10" width="9.19921875" customWidth="1"/>
    <col min="11" max="11" width="9" style="382"/>
    <col min="12" max="16384" width="8.69921875" style="12"/>
  </cols>
  <sheetData>
    <row r="1" spans="1:11" s="108" customFormat="1" ht="14.4" x14ac:dyDescent="0.3">
      <c r="A1" s="196"/>
      <c r="B1" s="196" t="s">
        <v>0</v>
      </c>
      <c r="C1" s="196" t="s">
        <v>1</v>
      </c>
      <c r="D1" s="242" t="s">
        <v>2</v>
      </c>
      <c r="E1" s="196" t="s">
        <v>3</v>
      </c>
      <c r="F1" s="196" t="s">
        <v>4</v>
      </c>
      <c r="G1" s="196" t="s">
        <v>5</v>
      </c>
      <c r="H1" s="196" t="s">
        <v>6</v>
      </c>
      <c r="I1" s="196" t="s">
        <v>7</v>
      </c>
      <c r="J1" s="197" t="s">
        <v>8</v>
      </c>
      <c r="K1" s="242" t="s">
        <v>9</v>
      </c>
    </row>
    <row r="2" spans="1:11" ht="14.4" x14ac:dyDescent="0.3">
      <c r="A2" s="374">
        <v>1</v>
      </c>
      <c r="B2" s="172" t="s">
        <v>21</v>
      </c>
      <c r="C2" s="172" t="s">
        <v>217</v>
      </c>
      <c r="D2" s="277"/>
      <c r="E2" s="348"/>
      <c r="F2" s="245"/>
      <c r="G2" s="245"/>
      <c r="H2" s="243"/>
      <c r="I2" s="243"/>
      <c r="J2" s="345">
        <f>SUM(E2:I2)</f>
        <v>0</v>
      </c>
      <c r="K2" s="244"/>
    </row>
    <row r="3" spans="1:11" ht="14.4" x14ac:dyDescent="0.3">
      <c r="A3" s="374">
        <v>2</v>
      </c>
      <c r="B3" s="172" t="s">
        <v>122</v>
      </c>
      <c r="C3" s="172" t="s">
        <v>206</v>
      </c>
      <c r="D3" s="277"/>
      <c r="E3" s="348"/>
      <c r="F3" s="245"/>
      <c r="G3" s="245"/>
      <c r="H3" s="243"/>
      <c r="I3" s="243"/>
      <c r="J3" s="345">
        <f t="shared" ref="J3:J66" si="0">SUM(E3:I3)</f>
        <v>0</v>
      </c>
      <c r="K3" s="244"/>
    </row>
    <row r="4" spans="1:11" ht="14.4" x14ac:dyDescent="0.3">
      <c r="A4" s="374">
        <v>3</v>
      </c>
      <c r="B4" s="247" t="s">
        <v>111</v>
      </c>
      <c r="C4" s="247" t="s">
        <v>197</v>
      </c>
      <c r="D4" s="277"/>
      <c r="E4" s="348"/>
      <c r="F4" s="245"/>
      <c r="G4" s="245"/>
      <c r="H4" s="243"/>
      <c r="I4" s="243"/>
      <c r="J4" s="345">
        <f t="shared" si="0"/>
        <v>0</v>
      </c>
      <c r="K4" s="244"/>
    </row>
    <row r="5" spans="1:11" ht="14.4" x14ac:dyDescent="0.3">
      <c r="A5" s="374">
        <v>4</v>
      </c>
      <c r="B5" s="247" t="s">
        <v>25</v>
      </c>
      <c r="C5" s="247" t="s">
        <v>209</v>
      </c>
      <c r="D5" s="277"/>
      <c r="E5" s="348"/>
      <c r="F5" s="245"/>
      <c r="G5" s="245"/>
      <c r="H5" s="243"/>
      <c r="I5" s="243"/>
      <c r="J5" s="345">
        <f t="shared" si="0"/>
        <v>0</v>
      </c>
      <c r="K5" s="244"/>
    </row>
    <row r="6" spans="1:11" ht="14.4" x14ac:dyDescent="0.3">
      <c r="A6" s="374">
        <v>5</v>
      </c>
      <c r="B6" s="247" t="s">
        <v>185</v>
      </c>
      <c r="C6" s="247" t="s">
        <v>234</v>
      </c>
      <c r="D6" s="277"/>
      <c r="E6" s="348"/>
      <c r="F6" s="245"/>
      <c r="G6" s="245"/>
      <c r="H6" s="243"/>
      <c r="I6" s="243"/>
      <c r="J6" s="345">
        <f t="shared" si="0"/>
        <v>0</v>
      </c>
      <c r="K6" s="244"/>
    </row>
    <row r="7" spans="1:11" ht="14.4" x14ac:dyDescent="0.3">
      <c r="A7" s="374">
        <v>6</v>
      </c>
      <c r="B7" s="247" t="s">
        <v>158</v>
      </c>
      <c r="C7" s="247" t="s">
        <v>172</v>
      </c>
      <c r="D7" s="277"/>
      <c r="E7" s="348"/>
      <c r="F7" s="245"/>
      <c r="G7" s="245"/>
      <c r="H7" s="243"/>
      <c r="I7" s="243"/>
      <c r="J7" s="345">
        <f t="shared" si="0"/>
        <v>0</v>
      </c>
      <c r="K7" s="244"/>
    </row>
    <row r="8" spans="1:11" ht="14.4" x14ac:dyDescent="0.3">
      <c r="A8" s="374">
        <v>7</v>
      </c>
      <c r="B8" s="247" t="s">
        <v>218</v>
      </c>
      <c r="C8" s="247" t="s">
        <v>220</v>
      </c>
      <c r="D8" s="277"/>
      <c r="E8" s="348"/>
      <c r="F8" s="245"/>
      <c r="G8" s="245"/>
      <c r="H8" s="243"/>
      <c r="I8" s="243"/>
      <c r="J8" s="345">
        <f t="shared" si="0"/>
        <v>0</v>
      </c>
      <c r="K8" s="244"/>
    </row>
    <row r="9" spans="1:11" ht="14.4" x14ac:dyDescent="0.3">
      <c r="A9" s="374">
        <v>8</v>
      </c>
      <c r="B9" s="247" t="s">
        <v>181</v>
      </c>
      <c r="C9" s="247" t="s">
        <v>233</v>
      </c>
      <c r="D9" s="277"/>
      <c r="E9" s="348"/>
      <c r="F9" s="245"/>
      <c r="G9" s="245"/>
      <c r="H9" s="243"/>
      <c r="I9" s="243"/>
      <c r="J9" s="345">
        <f t="shared" si="0"/>
        <v>0</v>
      </c>
      <c r="K9" s="244"/>
    </row>
    <row r="10" spans="1:11" ht="14.4" x14ac:dyDescent="0.3">
      <c r="A10" s="374">
        <v>9</v>
      </c>
      <c r="B10" s="247" t="s">
        <v>111</v>
      </c>
      <c r="C10" s="247" t="s">
        <v>199</v>
      </c>
      <c r="D10" s="277"/>
      <c r="E10" s="348"/>
      <c r="F10" s="245"/>
      <c r="G10" s="245"/>
      <c r="H10" s="243"/>
      <c r="I10" s="243"/>
      <c r="J10" s="345">
        <f t="shared" si="0"/>
        <v>0</v>
      </c>
      <c r="K10" s="244"/>
    </row>
    <row r="11" spans="1:11" ht="14.4" x14ac:dyDescent="0.3">
      <c r="A11" s="374">
        <v>10</v>
      </c>
      <c r="B11" s="247" t="s">
        <v>228</v>
      </c>
      <c r="C11" s="247" t="s">
        <v>229</v>
      </c>
      <c r="D11" s="277"/>
      <c r="E11" s="348"/>
      <c r="F11" s="245"/>
      <c r="G11" s="245"/>
      <c r="H11" s="243"/>
      <c r="I11" s="243"/>
      <c r="J11" s="345">
        <f t="shared" si="0"/>
        <v>0</v>
      </c>
      <c r="K11" s="244"/>
    </row>
    <row r="12" spans="1:11" ht="14.4" x14ac:dyDescent="0.3">
      <c r="A12" s="374">
        <v>11</v>
      </c>
      <c r="B12" s="247" t="s">
        <v>218</v>
      </c>
      <c r="C12" s="247" t="s">
        <v>219</v>
      </c>
      <c r="D12" s="277"/>
      <c r="E12" s="348"/>
      <c r="F12" s="245"/>
      <c r="G12" s="245"/>
      <c r="H12" s="243"/>
      <c r="I12" s="243"/>
      <c r="J12" s="345">
        <f t="shared" si="0"/>
        <v>0</v>
      </c>
      <c r="K12" s="244"/>
    </row>
    <row r="13" spans="1:11" ht="14.4" x14ac:dyDescent="0.3">
      <c r="A13" s="374">
        <v>12</v>
      </c>
      <c r="B13" s="247" t="s">
        <v>202</v>
      </c>
      <c r="C13" s="247" t="s">
        <v>203</v>
      </c>
      <c r="D13" s="277"/>
      <c r="E13" s="348"/>
      <c r="F13" s="245"/>
      <c r="G13" s="245"/>
      <c r="H13" s="243"/>
      <c r="I13" s="243"/>
      <c r="J13" s="345">
        <f t="shared" si="0"/>
        <v>0</v>
      </c>
      <c r="K13" s="244"/>
    </row>
    <row r="14" spans="1:11" ht="14.4" x14ac:dyDescent="0.3">
      <c r="A14" s="374">
        <v>13</v>
      </c>
      <c r="B14" s="247" t="s">
        <v>115</v>
      </c>
      <c r="C14" s="247" t="s">
        <v>201</v>
      </c>
      <c r="D14" s="277"/>
      <c r="E14" s="348"/>
      <c r="F14" s="245"/>
      <c r="G14" s="245"/>
      <c r="H14" s="243"/>
      <c r="I14" s="243"/>
      <c r="J14" s="345">
        <f t="shared" si="0"/>
        <v>0</v>
      </c>
      <c r="K14" s="244"/>
    </row>
    <row r="15" spans="1:11" ht="14.4" x14ac:dyDescent="0.3">
      <c r="A15" s="374">
        <v>14</v>
      </c>
      <c r="B15" s="247" t="s">
        <v>146</v>
      </c>
      <c r="C15" s="247" t="s">
        <v>88</v>
      </c>
      <c r="D15" s="277"/>
      <c r="E15" s="348"/>
      <c r="F15" s="245"/>
      <c r="G15" s="245"/>
      <c r="H15" s="243"/>
      <c r="I15" s="243"/>
      <c r="J15" s="345">
        <f t="shared" si="0"/>
        <v>0</v>
      </c>
      <c r="K15" s="244"/>
    </row>
    <row r="16" spans="1:11" ht="14.4" x14ac:dyDescent="0.3">
      <c r="A16" s="374">
        <v>15</v>
      </c>
      <c r="B16" s="247" t="s">
        <v>129</v>
      </c>
      <c r="C16" s="247" t="s">
        <v>212</v>
      </c>
      <c r="D16" s="277"/>
      <c r="E16" s="348"/>
      <c r="F16" s="245"/>
      <c r="G16" s="245"/>
      <c r="H16" s="243"/>
      <c r="I16" s="243"/>
      <c r="J16" s="345">
        <f t="shared" si="0"/>
        <v>0</v>
      </c>
      <c r="K16" s="244"/>
    </row>
    <row r="17" spans="1:11" ht="14.4" x14ac:dyDescent="0.3">
      <c r="A17" s="374">
        <v>16</v>
      </c>
      <c r="B17" s="247" t="s">
        <v>158</v>
      </c>
      <c r="C17" s="247" t="s">
        <v>223</v>
      </c>
      <c r="D17" s="277"/>
      <c r="E17" s="348"/>
      <c r="F17" s="245"/>
      <c r="G17" s="245"/>
      <c r="H17" s="243"/>
      <c r="I17" s="243"/>
      <c r="J17" s="345">
        <f t="shared" si="0"/>
        <v>0</v>
      </c>
      <c r="K17" s="244"/>
    </row>
    <row r="18" spans="1:11" ht="14.4" x14ac:dyDescent="0.3">
      <c r="A18" s="374">
        <v>17</v>
      </c>
      <c r="B18" s="247" t="s">
        <v>156</v>
      </c>
      <c r="C18" s="247" t="s">
        <v>221</v>
      </c>
      <c r="D18" s="277"/>
      <c r="E18" s="348"/>
      <c r="F18" s="245"/>
      <c r="G18" s="245"/>
      <c r="H18" s="245"/>
      <c r="I18" s="245"/>
      <c r="J18" s="345">
        <f t="shared" si="0"/>
        <v>0</v>
      </c>
      <c r="K18" s="244"/>
    </row>
    <row r="19" spans="1:11" ht="14.4" x14ac:dyDescent="0.3">
      <c r="A19" s="374">
        <v>18</v>
      </c>
      <c r="B19" s="247" t="s">
        <v>126</v>
      </c>
      <c r="C19" s="247" t="s">
        <v>210</v>
      </c>
      <c r="D19" s="277"/>
      <c r="E19" s="348"/>
      <c r="F19" s="245"/>
      <c r="G19" s="245"/>
      <c r="H19" s="245"/>
      <c r="I19" s="245"/>
      <c r="J19" s="345">
        <f t="shared" si="0"/>
        <v>0</v>
      </c>
      <c r="K19" s="244"/>
    </row>
    <row r="20" spans="1:11" ht="14.4" x14ac:dyDescent="0.3">
      <c r="A20" s="374">
        <v>19</v>
      </c>
      <c r="B20" s="247" t="s">
        <v>185</v>
      </c>
      <c r="C20" s="247" t="s">
        <v>235</v>
      </c>
      <c r="D20" s="277"/>
      <c r="E20" s="348"/>
      <c r="F20" s="245"/>
      <c r="G20" s="245"/>
      <c r="H20" s="245"/>
      <c r="I20" s="245"/>
      <c r="J20" s="345">
        <f t="shared" si="0"/>
        <v>0</v>
      </c>
      <c r="K20" s="244"/>
    </row>
    <row r="21" spans="1:11" ht="14.4" x14ac:dyDescent="0.3">
      <c r="A21" s="374">
        <v>20</v>
      </c>
      <c r="B21" s="247" t="s">
        <v>22</v>
      </c>
      <c r="C21" s="247" t="s">
        <v>62</v>
      </c>
      <c r="D21" s="277"/>
      <c r="E21" s="348"/>
      <c r="F21" s="245"/>
      <c r="G21" s="245"/>
      <c r="H21" s="245"/>
      <c r="I21" s="245"/>
      <c r="J21" s="345">
        <f t="shared" si="0"/>
        <v>0</v>
      </c>
      <c r="K21" s="244"/>
    </row>
    <row r="22" spans="1:11" ht="14.4" x14ac:dyDescent="0.3">
      <c r="A22" s="374">
        <v>21</v>
      </c>
      <c r="B22" s="247" t="s">
        <v>115</v>
      </c>
      <c r="C22" s="247" t="s">
        <v>200</v>
      </c>
      <c r="D22" s="277"/>
      <c r="E22" s="348"/>
      <c r="F22" s="245"/>
      <c r="G22" s="245"/>
      <c r="H22" s="245"/>
      <c r="I22" s="245"/>
      <c r="J22" s="345">
        <f t="shared" si="0"/>
        <v>0</v>
      </c>
      <c r="K22" s="244"/>
    </row>
    <row r="23" spans="1:11" ht="14.4" x14ac:dyDescent="0.3">
      <c r="A23" s="374">
        <v>22</v>
      </c>
      <c r="B23" s="247" t="s">
        <v>28</v>
      </c>
      <c r="C23" s="247" t="s">
        <v>226</v>
      </c>
      <c r="D23" s="277"/>
      <c r="E23" s="243"/>
      <c r="F23" s="243"/>
      <c r="G23" s="243"/>
      <c r="H23" s="243"/>
      <c r="I23" s="243"/>
      <c r="J23" s="345">
        <f t="shared" si="0"/>
        <v>0</v>
      </c>
      <c r="K23" s="277"/>
    </row>
    <row r="24" spans="1:11" ht="14.4" x14ac:dyDescent="0.3">
      <c r="A24" s="374">
        <v>23</v>
      </c>
      <c r="B24" s="247" t="s">
        <v>207</v>
      </c>
      <c r="C24" s="247" t="s">
        <v>208</v>
      </c>
      <c r="D24" s="277"/>
      <c r="E24" s="243"/>
      <c r="F24" s="243"/>
      <c r="G24" s="243"/>
      <c r="H24" s="243"/>
      <c r="I24" s="243"/>
      <c r="J24" s="345">
        <f t="shared" si="0"/>
        <v>0</v>
      </c>
      <c r="K24" s="277"/>
    </row>
    <row r="25" spans="1:11" ht="14.4" x14ac:dyDescent="0.3">
      <c r="A25" s="374">
        <v>24</v>
      </c>
      <c r="B25" s="247" t="s">
        <v>22</v>
      </c>
      <c r="C25" s="247" t="s">
        <v>214</v>
      </c>
      <c r="D25" s="277"/>
      <c r="E25" s="243"/>
      <c r="F25" s="243"/>
      <c r="G25" s="243"/>
      <c r="H25" s="243"/>
      <c r="I25" s="243"/>
      <c r="J25" s="345">
        <f t="shared" si="0"/>
        <v>0</v>
      </c>
      <c r="K25" s="277"/>
    </row>
    <row r="26" spans="1:11" ht="14.4" x14ac:dyDescent="0.3">
      <c r="A26" s="374">
        <v>25</v>
      </c>
      <c r="B26" s="247" t="s">
        <v>202</v>
      </c>
      <c r="C26" s="247" t="s">
        <v>204</v>
      </c>
      <c r="D26" s="277"/>
      <c r="E26" s="243"/>
      <c r="F26" s="243"/>
      <c r="G26" s="243"/>
      <c r="H26" s="243"/>
      <c r="I26" s="243"/>
      <c r="J26" s="345">
        <f t="shared" si="0"/>
        <v>0</v>
      </c>
      <c r="K26" s="277"/>
    </row>
    <row r="27" spans="1:11" ht="14.4" x14ac:dyDescent="0.3">
      <c r="A27" s="374">
        <v>26</v>
      </c>
      <c r="B27" s="247" t="s">
        <v>107</v>
      </c>
      <c r="C27" s="247" t="s">
        <v>195</v>
      </c>
      <c r="D27" s="277"/>
      <c r="E27" s="243"/>
      <c r="F27" s="243"/>
      <c r="G27" s="243"/>
      <c r="H27" s="243"/>
      <c r="I27" s="243"/>
      <c r="J27" s="345">
        <f t="shared" si="0"/>
        <v>0</v>
      </c>
      <c r="K27" s="277"/>
    </row>
    <row r="28" spans="1:11" ht="14.4" x14ac:dyDescent="0.3">
      <c r="A28" s="374">
        <v>27</v>
      </c>
      <c r="B28" s="247" t="s">
        <v>230</v>
      </c>
      <c r="C28" s="247" t="s">
        <v>231</v>
      </c>
      <c r="D28" s="277"/>
      <c r="E28" s="243"/>
      <c r="F28" s="243"/>
      <c r="G28" s="243"/>
      <c r="H28" s="243"/>
      <c r="I28" s="243"/>
      <c r="J28" s="345">
        <f t="shared" si="0"/>
        <v>0</v>
      </c>
      <c r="K28" s="277"/>
    </row>
    <row r="29" spans="1:11" ht="14.4" x14ac:dyDescent="0.3">
      <c r="A29" s="374">
        <v>28</v>
      </c>
      <c r="B29" s="247" t="s">
        <v>111</v>
      </c>
      <c r="C29" s="247" t="s">
        <v>198</v>
      </c>
      <c r="D29" s="277"/>
      <c r="E29" s="243"/>
      <c r="F29" s="243"/>
      <c r="G29" s="243"/>
      <c r="H29" s="243"/>
      <c r="I29" s="243"/>
      <c r="J29" s="345">
        <f t="shared" si="0"/>
        <v>0</v>
      </c>
      <c r="K29" s="277"/>
    </row>
    <row r="30" spans="1:11" ht="14.4" x14ac:dyDescent="0.3">
      <c r="A30" s="374">
        <v>29</v>
      </c>
      <c r="B30" s="247" t="s">
        <v>158</v>
      </c>
      <c r="C30" s="247" t="s">
        <v>224</v>
      </c>
      <c r="D30" s="277"/>
      <c r="E30" s="243"/>
      <c r="F30" s="243"/>
      <c r="G30" s="243"/>
      <c r="H30" s="243"/>
      <c r="I30" s="243"/>
      <c r="J30" s="345">
        <f t="shared" si="0"/>
        <v>0</v>
      </c>
      <c r="K30" s="277"/>
    </row>
    <row r="31" spans="1:11" ht="14.4" x14ac:dyDescent="0.3">
      <c r="A31" s="374">
        <v>30</v>
      </c>
      <c r="B31" s="247" t="s">
        <v>149</v>
      </c>
      <c r="C31" s="247" t="s">
        <v>215</v>
      </c>
      <c r="D31" s="277"/>
      <c r="E31" s="243"/>
      <c r="F31" s="243"/>
      <c r="G31" s="243"/>
      <c r="H31" s="243"/>
      <c r="I31" s="243"/>
      <c r="J31" s="345">
        <f t="shared" si="0"/>
        <v>0</v>
      </c>
      <c r="K31" s="277"/>
    </row>
    <row r="32" spans="1:11" ht="14.4" x14ac:dyDescent="0.3">
      <c r="A32" s="374">
        <v>31</v>
      </c>
      <c r="B32" s="247" t="s">
        <v>22</v>
      </c>
      <c r="C32" s="247" t="s">
        <v>70</v>
      </c>
      <c r="D32" s="277"/>
      <c r="E32" s="243"/>
      <c r="F32" s="243"/>
      <c r="G32" s="243"/>
      <c r="H32" s="243"/>
      <c r="I32" s="243"/>
      <c r="J32" s="345">
        <f t="shared" si="0"/>
        <v>0</v>
      </c>
      <c r="K32" s="277"/>
    </row>
    <row r="33" spans="1:11" ht="14.4" x14ac:dyDescent="0.3">
      <c r="A33" s="374">
        <v>32</v>
      </c>
      <c r="B33" s="247" t="s">
        <v>129</v>
      </c>
      <c r="C33" s="247" t="s">
        <v>211</v>
      </c>
      <c r="D33" s="277"/>
      <c r="E33" s="243"/>
      <c r="F33" s="243"/>
      <c r="G33" s="243"/>
      <c r="H33" s="243"/>
      <c r="I33" s="243"/>
      <c r="J33" s="345">
        <f t="shared" si="0"/>
        <v>0</v>
      </c>
      <c r="K33" s="277"/>
    </row>
    <row r="34" spans="1:11" ht="14.4" x14ac:dyDescent="0.3">
      <c r="A34" s="374">
        <v>33</v>
      </c>
      <c r="B34" s="247" t="s">
        <v>28</v>
      </c>
      <c r="C34" s="247" t="s">
        <v>227</v>
      </c>
      <c r="D34" s="277"/>
      <c r="E34" s="243"/>
      <c r="F34" s="243"/>
      <c r="G34" s="243"/>
      <c r="H34" s="243"/>
      <c r="I34" s="243"/>
      <c r="J34" s="345">
        <f t="shared" si="0"/>
        <v>0</v>
      </c>
      <c r="K34" s="277"/>
    </row>
    <row r="35" spans="1:11" ht="14.4" x14ac:dyDescent="0.3">
      <c r="A35" s="374">
        <v>34</v>
      </c>
      <c r="B35" s="247" t="s">
        <v>60</v>
      </c>
      <c r="C35" s="247" t="s">
        <v>64</v>
      </c>
      <c r="D35" s="277"/>
      <c r="E35" s="243"/>
      <c r="F35" s="243"/>
      <c r="G35" s="243"/>
      <c r="H35" s="243"/>
      <c r="I35" s="243"/>
      <c r="J35" s="345">
        <f t="shared" si="0"/>
        <v>0</v>
      </c>
      <c r="K35" s="277"/>
    </row>
    <row r="36" spans="1:11" ht="14.4" x14ac:dyDescent="0.3">
      <c r="A36" s="374">
        <v>35</v>
      </c>
      <c r="B36" s="247" t="s">
        <v>193</v>
      </c>
      <c r="C36" s="247" t="s">
        <v>236</v>
      </c>
      <c r="D36" s="277"/>
      <c r="E36" s="243"/>
      <c r="F36" s="243"/>
      <c r="G36" s="243"/>
      <c r="H36" s="243"/>
      <c r="I36" s="243"/>
      <c r="J36" s="345">
        <f t="shared" si="0"/>
        <v>0</v>
      </c>
      <c r="K36" s="277"/>
    </row>
    <row r="37" spans="1:11" ht="14.4" x14ac:dyDescent="0.3">
      <c r="A37" s="374">
        <v>36</v>
      </c>
      <c r="B37" s="247" t="s">
        <v>132</v>
      </c>
      <c r="C37" s="247" t="s">
        <v>213</v>
      </c>
      <c r="D37" s="277"/>
      <c r="E37" s="243"/>
      <c r="F37" s="243"/>
      <c r="G37" s="243"/>
      <c r="H37" s="243"/>
      <c r="I37" s="243"/>
      <c r="J37" s="345">
        <f t="shared" si="0"/>
        <v>0</v>
      </c>
      <c r="K37" s="277"/>
    </row>
    <row r="38" spans="1:11" ht="14.4" x14ac:dyDescent="0.3">
      <c r="A38" s="374">
        <v>37</v>
      </c>
      <c r="B38" s="247" t="s">
        <v>158</v>
      </c>
      <c r="C38" s="247" t="s">
        <v>222</v>
      </c>
      <c r="D38" s="277"/>
      <c r="E38" s="243"/>
      <c r="F38" s="243"/>
      <c r="G38" s="243"/>
      <c r="H38" s="243"/>
      <c r="I38" s="243"/>
      <c r="J38" s="345">
        <f t="shared" si="0"/>
        <v>0</v>
      </c>
      <c r="K38" s="277"/>
    </row>
    <row r="39" spans="1:11" ht="14.4" x14ac:dyDescent="0.3">
      <c r="A39" s="374">
        <v>38</v>
      </c>
      <c r="B39" s="247" t="s">
        <v>230</v>
      </c>
      <c r="C39" s="247" t="s">
        <v>232</v>
      </c>
      <c r="D39" s="277"/>
      <c r="E39" s="243"/>
      <c r="F39" s="243"/>
      <c r="G39" s="243"/>
      <c r="H39" s="243"/>
      <c r="I39" s="243"/>
      <c r="J39" s="345">
        <f t="shared" si="0"/>
        <v>0</v>
      </c>
      <c r="K39" s="277"/>
    </row>
    <row r="40" spans="1:11" ht="14.4" x14ac:dyDescent="0.3">
      <c r="A40" s="374">
        <v>39</v>
      </c>
      <c r="B40" s="247" t="s">
        <v>21</v>
      </c>
      <c r="C40" s="247" t="s">
        <v>216</v>
      </c>
      <c r="D40" s="277"/>
      <c r="E40" s="243"/>
      <c r="F40" s="243"/>
      <c r="G40" s="243"/>
      <c r="H40" s="243"/>
      <c r="I40" s="243"/>
      <c r="J40" s="345">
        <f t="shared" si="0"/>
        <v>0</v>
      </c>
      <c r="K40" s="277"/>
    </row>
    <row r="41" spans="1:11" ht="14.4" x14ac:dyDescent="0.3">
      <c r="A41" s="374">
        <v>40</v>
      </c>
      <c r="B41" s="247" t="s">
        <v>122</v>
      </c>
      <c r="C41" s="247" t="s">
        <v>205</v>
      </c>
      <c r="D41" s="277"/>
      <c r="E41" s="243"/>
      <c r="F41" s="243"/>
      <c r="G41" s="243"/>
      <c r="H41" s="243"/>
      <c r="I41" s="243"/>
      <c r="J41" s="345">
        <f t="shared" si="0"/>
        <v>0</v>
      </c>
      <c r="K41" s="277"/>
    </row>
    <row r="42" spans="1:11" ht="14.4" x14ac:dyDescent="0.3">
      <c r="A42" s="374">
        <v>41</v>
      </c>
      <c r="B42" s="247" t="s">
        <v>28</v>
      </c>
      <c r="C42" s="247" t="s">
        <v>225</v>
      </c>
      <c r="D42" s="350"/>
      <c r="E42" s="172"/>
      <c r="F42" s="172"/>
      <c r="G42" s="172"/>
      <c r="H42" s="172"/>
      <c r="I42" s="172"/>
      <c r="J42" s="345">
        <f t="shared" si="0"/>
        <v>0</v>
      </c>
      <c r="K42" s="350"/>
    </row>
    <row r="43" spans="1:11" ht="14.4" x14ac:dyDescent="0.3">
      <c r="A43" s="374">
        <v>42</v>
      </c>
      <c r="B43" s="247" t="s">
        <v>107</v>
      </c>
      <c r="C43" s="247" t="s">
        <v>196</v>
      </c>
      <c r="D43" s="350"/>
      <c r="E43" s="172"/>
      <c r="F43" s="172"/>
      <c r="G43" s="172"/>
      <c r="H43" s="172"/>
      <c r="I43" s="172"/>
      <c r="J43" s="345">
        <f t="shared" si="0"/>
        <v>0</v>
      </c>
      <c r="K43" s="350"/>
    </row>
    <row r="44" spans="1:11" ht="14.4" x14ac:dyDescent="0.3">
      <c r="A44" s="374">
        <v>43</v>
      </c>
      <c r="B44" s="172"/>
      <c r="C44" s="172"/>
      <c r="D44" s="350"/>
      <c r="E44" s="172"/>
      <c r="F44" s="172"/>
      <c r="G44" s="172"/>
      <c r="H44" s="172"/>
      <c r="I44" s="172"/>
      <c r="J44" s="345">
        <f t="shared" si="0"/>
        <v>0</v>
      </c>
      <c r="K44" s="350"/>
    </row>
    <row r="45" spans="1:11" ht="14.4" x14ac:dyDescent="0.3">
      <c r="A45" s="374">
        <v>44</v>
      </c>
      <c r="B45" s="172"/>
      <c r="C45" s="172"/>
      <c r="D45" s="350"/>
      <c r="E45" s="172"/>
      <c r="F45" s="172"/>
      <c r="G45" s="172"/>
      <c r="H45" s="172"/>
      <c r="I45" s="172"/>
      <c r="J45" s="345">
        <f t="shared" si="0"/>
        <v>0</v>
      </c>
      <c r="K45" s="350"/>
    </row>
    <row r="46" spans="1:11" ht="14.4" x14ac:dyDescent="0.3">
      <c r="A46" s="374">
        <v>45</v>
      </c>
      <c r="B46" s="172"/>
      <c r="C46" s="172"/>
      <c r="D46" s="350"/>
      <c r="E46" s="172"/>
      <c r="F46" s="172"/>
      <c r="G46" s="172"/>
      <c r="H46" s="172"/>
      <c r="I46" s="172"/>
      <c r="J46" s="345">
        <f t="shared" si="0"/>
        <v>0</v>
      </c>
      <c r="K46" s="350"/>
    </row>
    <row r="47" spans="1:11" ht="14.4" x14ac:dyDescent="0.3">
      <c r="A47" s="374">
        <v>46</v>
      </c>
      <c r="B47" s="172"/>
      <c r="C47" s="172"/>
      <c r="D47" s="350"/>
      <c r="E47" s="172"/>
      <c r="F47" s="172"/>
      <c r="G47" s="172"/>
      <c r="H47" s="172"/>
      <c r="I47" s="172"/>
      <c r="J47" s="345">
        <f t="shared" si="0"/>
        <v>0</v>
      </c>
      <c r="K47" s="350"/>
    </row>
    <row r="48" spans="1:11" ht="14.4" x14ac:dyDescent="0.3">
      <c r="A48" s="374">
        <v>47</v>
      </c>
      <c r="B48" s="172"/>
      <c r="C48" s="172"/>
      <c r="D48" s="350"/>
      <c r="E48" s="172"/>
      <c r="F48" s="172"/>
      <c r="G48" s="172"/>
      <c r="H48" s="172"/>
      <c r="I48" s="172"/>
      <c r="J48" s="345">
        <f t="shared" si="0"/>
        <v>0</v>
      </c>
      <c r="K48" s="350"/>
    </row>
    <row r="49" spans="1:11" ht="14.4" x14ac:dyDescent="0.3">
      <c r="A49" s="374">
        <v>48</v>
      </c>
      <c r="B49" s="172"/>
      <c r="C49" s="172"/>
      <c r="D49" s="350"/>
      <c r="E49" s="172"/>
      <c r="F49" s="172"/>
      <c r="G49" s="172"/>
      <c r="H49" s="172"/>
      <c r="I49" s="172"/>
      <c r="J49" s="345">
        <f t="shared" si="0"/>
        <v>0</v>
      </c>
      <c r="K49" s="350"/>
    </row>
    <row r="50" spans="1:11" ht="14.4" x14ac:dyDescent="0.3">
      <c r="A50" s="374">
        <v>49</v>
      </c>
      <c r="B50" s="172"/>
      <c r="C50" s="172"/>
      <c r="D50" s="350"/>
      <c r="E50" s="172"/>
      <c r="F50" s="172"/>
      <c r="G50" s="172"/>
      <c r="H50" s="172"/>
      <c r="I50" s="172"/>
      <c r="J50" s="345">
        <f t="shared" si="0"/>
        <v>0</v>
      </c>
      <c r="K50" s="350"/>
    </row>
    <row r="51" spans="1:11" ht="14.4" x14ac:dyDescent="0.3">
      <c r="A51" s="374">
        <v>50</v>
      </c>
      <c r="B51" s="172"/>
      <c r="C51" s="172"/>
      <c r="D51" s="350"/>
      <c r="E51" s="172"/>
      <c r="F51" s="172"/>
      <c r="G51" s="172"/>
      <c r="H51" s="172"/>
      <c r="I51" s="172"/>
      <c r="J51" s="345">
        <f t="shared" si="0"/>
        <v>0</v>
      </c>
      <c r="K51" s="350"/>
    </row>
    <row r="52" spans="1:11" ht="14.4" x14ac:dyDescent="0.3">
      <c r="A52" s="374">
        <v>51</v>
      </c>
      <c r="B52" s="172"/>
      <c r="C52" s="172"/>
      <c r="D52" s="350"/>
      <c r="E52" s="172"/>
      <c r="F52" s="172"/>
      <c r="G52" s="172"/>
      <c r="H52" s="172"/>
      <c r="I52" s="172"/>
      <c r="J52" s="345">
        <f t="shared" si="0"/>
        <v>0</v>
      </c>
      <c r="K52" s="350"/>
    </row>
    <row r="53" spans="1:11" ht="14.4" x14ac:dyDescent="0.3">
      <c r="A53" s="374">
        <v>52</v>
      </c>
      <c r="B53" s="172"/>
      <c r="C53" s="172"/>
      <c r="D53" s="350"/>
      <c r="E53" s="172"/>
      <c r="F53" s="172"/>
      <c r="G53" s="172"/>
      <c r="H53" s="172"/>
      <c r="I53" s="172"/>
      <c r="J53" s="345">
        <f t="shared" si="0"/>
        <v>0</v>
      </c>
      <c r="K53" s="350"/>
    </row>
    <row r="54" spans="1:11" ht="14.4" x14ac:dyDescent="0.3">
      <c r="A54" s="374">
        <v>53</v>
      </c>
      <c r="B54" s="172"/>
      <c r="C54" s="172"/>
      <c r="D54" s="350"/>
      <c r="E54" s="172"/>
      <c r="F54" s="172"/>
      <c r="G54" s="172"/>
      <c r="H54" s="172"/>
      <c r="I54" s="172"/>
      <c r="J54" s="345">
        <f t="shared" si="0"/>
        <v>0</v>
      </c>
      <c r="K54" s="350"/>
    </row>
    <row r="55" spans="1:11" ht="14.4" x14ac:dyDescent="0.3">
      <c r="A55" s="374">
        <v>54</v>
      </c>
      <c r="B55" s="172"/>
      <c r="C55" s="172"/>
      <c r="D55" s="350"/>
      <c r="E55" s="172"/>
      <c r="F55" s="172"/>
      <c r="G55" s="172"/>
      <c r="H55" s="172"/>
      <c r="I55" s="172"/>
      <c r="J55" s="345">
        <f t="shared" si="0"/>
        <v>0</v>
      </c>
      <c r="K55" s="350"/>
    </row>
    <row r="56" spans="1:11" ht="14.4" x14ac:dyDescent="0.3">
      <c r="A56" s="374">
        <v>55</v>
      </c>
      <c r="B56" s="172"/>
      <c r="C56" s="172"/>
      <c r="D56" s="350"/>
      <c r="E56" s="172"/>
      <c r="F56" s="172"/>
      <c r="G56" s="172"/>
      <c r="H56" s="172"/>
      <c r="I56" s="172"/>
      <c r="J56" s="345">
        <f t="shared" si="0"/>
        <v>0</v>
      </c>
      <c r="K56" s="350"/>
    </row>
    <row r="57" spans="1:11" ht="14.4" x14ac:dyDescent="0.3">
      <c r="A57" s="374">
        <v>56</v>
      </c>
      <c r="B57" s="172"/>
      <c r="C57" s="172"/>
      <c r="D57" s="350"/>
      <c r="E57" s="172"/>
      <c r="F57" s="172"/>
      <c r="G57" s="172"/>
      <c r="H57" s="172"/>
      <c r="I57" s="172"/>
      <c r="J57" s="345">
        <f t="shared" si="0"/>
        <v>0</v>
      </c>
      <c r="K57" s="350"/>
    </row>
    <row r="58" spans="1:11" ht="14.4" x14ac:dyDescent="0.3">
      <c r="A58" s="374">
        <v>57</v>
      </c>
      <c r="B58" s="172"/>
      <c r="C58" s="172"/>
      <c r="D58" s="350"/>
      <c r="E58" s="172"/>
      <c r="F58" s="172"/>
      <c r="G58" s="172"/>
      <c r="H58" s="172"/>
      <c r="I58" s="172"/>
      <c r="J58" s="345">
        <f t="shared" si="0"/>
        <v>0</v>
      </c>
      <c r="K58" s="350"/>
    </row>
    <row r="59" spans="1:11" ht="14.4" x14ac:dyDescent="0.3">
      <c r="A59" s="374">
        <v>58</v>
      </c>
      <c r="B59" s="172"/>
      <c r="C59" s="172"/>
      <c r="D59" s="350"/>
      <c r="E59" s="172"/>
      <c r="F59" s="172"/>
      <c r="G59" s="172"/>
      <c r="H59" s="172"/>
      <c r="I59" s="172"/>
      <c r="J59" s="345">
        <f t="shared" si="0"/>
        <v>0</v>
      </c>
      <c r="K59" s="350"/>
    </row>
    <row r="60" spans="1:11" ht="14.4" x14ac:dyDescent="0.3">
      <c r="A60" s="374">
        <v>59</v>
      </c>
      <c r="B60" s="172"/>
      <c r="C60" s="172"/>
      <c r="D60" s="350"/>
      <c r="E60" s="172"/>
      <c r="F60" s="172"/>
      <c r="G60" s="172"/>
      <c r="H60" s="172"/>
      <c r="I60" s="172"/>
      <c r="J60" s="345">
        <f t="shared" si="0"/>
        <v>0</v>
      </c>
      <c r="K60" s="350"/>
    </row>
    <row r="61" spans="1:11" ht="14.4" x14ac:dyDescent="0.3">
      <c r="A61" s="374">
        <v>60</v>
      </c>
      <c r="B61" s="172"/>
      <c r="C61" s="172"/>
      <c r="D61" s="350"/>
      <c r="E61" s="172"/>
      <c r="F61" s="172"/>
      <c r="G61" s="172"/>
      <c r="H61" s="172"/>
      <c r="I61" s="172"/>
      <c r="J61" s="345">
        <f t="shared" si="0"/>
        <v>0</v>
      </c>
      <c r="K61" s="350"/>
    </row>
    <row r="62" spans="1:11" ht="14.4" x14ac:dyDescent="0.3">
      <c r="A62" s="374">
        <v>61</v>
      </c>
      <c r="B62" s="172"/>
      <c r="C62" s="172"/>
      <c r="D62" s="350"/>
      <c r="E62" s="172"/>
      <c r="F62" s="172"/>
      <c r="G62" s="172"/>
      <c r="H62" s="172"/>
      <c r="I62" s="172"/>
      <c r="J62" s="345">
        <f t="shared" si="0"/>
        <v>0</v>
      </c>
      <c r="K62" s="350"/>
    </row>
    <row r="63" spans="1:11" ht="14.4" x14ac:dyDescent="0.3">
      <c r="A63" s="374">
        <v>62</v>
      </c>
      <c r="B63" s="172"/>
      <c r="C63" s="172"/>
      <c r="D63" s="350"/>
      <c r="E63" s="172"/>
      <c r="F63" s="172"/>
      <c r="G63" s="172"/>
      <c r="H63" s="172"/>
      <c r="I63" s="172"/>
      <c r="J63" s="345">
        <f t="shared" si="0"/>
        <v>0</v>
      </c>
      <c r="K63" s="350"/>
    </row>
    <row r="64" spans="1:11" ht="14.4" x14ac:dyDescent="0.3">
      <c r="A64" s="374">
        <v>63</v>
      </c>
      <c r="B64" s="172"/>
      <c r="C64" s="172"/>
      <c r="D64" s="350"/>
      <c r="E64" s="172"/>
      <c r="F64" s="172"/>
      <c r="G64" s="172"/>
      <c r="H64" s="172"/>
      <c r="I64" s="172"/>
      <c r="J64" s="345">
        <f t="shared" si="0"/>
        <v>0</v>
      </c>
      <c r="K64" s="350"/>
    </row>
    <row r="65" spans="1:11" ht="14.4" x14ac:dyDescent="0.3">
      <c r="A65" s="374">
        <v>64</v>
      </c>
      <c r="B65" s="172"/>
      <c r="C65" s="172"/>
      <c r="D65" s="350"/>
      <c r="E65" s="172"/>
      <c r="F65" s="172"/>
      <c r="G65" s="172"/>
      <c r="H65" s="172"/>
      <c r="I65" s="172"/>
      <c r="J65" s="345">
        <f t="shared" si="0"/>
        <v>0</v>
      </c>
      <c r="K65" s="350"/>
    </row>
    <row r="66" spans="1:11" ht="14.4" x14ac:dyDescent="0.3">
      <c r="A66" s="374">
        <v>65</v>
      </c>
      <c r="B66" s="172"/>
      <c r="C66" s="172"/>
      <c r="D66" s="350"/>
      <c r="E66" s="172"/>
      <c r="F66" s="172"/>
      <c r="G66" s="172"/>
      <c r="H66" s="172"/>
      <c r="I66" s="172"/>
      <c r="J66" s="345">
        <f t="shared" si="0"/>
        <v>0</v>
      </c>
      <c r="K66" s="350"/>
    </row>
    <row r="67" spans="1:11" ht="14.4" x14ac:dyDescent="0.3">
      <c r="A67" s="374">
        <v>66</v>
      </c>
      <c r="B67" s="172"/>
      <c r="C67" s="172"/>
      <c r="D67" s="350"/>
      <c r="E67" s="172"/>
      <c r="F67" s="172"/>
      <c r="G67" s="172"/>
      <c r="H67" s="172"/>
      <c r="I67" s="172"/>
      <c r="J67" s="345">
        <f t="shared" ref="J67:J101" si="1">SUM(E67:I67)</f>
        <v>0</v>
      </c>
      <c r="K67" s="350"/>
    </row>
    <row r="68" spans="1:11" ht="14.4" x14ac:dyDescent="0.3">
      <c r="A68" s="374">
        <v>67</v>
      </c>
      <c r="B68" s="172"/>
      <c r="C68" s="172"/>
      <c r="D68" s="350"/>
      <c r="E68" s="172"/>
      <c r="F68" s="172"/>
      <c r="G68" s="172"/>
      <c r="H68" s="172"/>
      <c r="I68" s="172"/>
      <c r="J68" s="345">
        <f t="shared" si="1"/>
        <v>0</v>
      </c>
      <c r="K68" s="350"/>
    </row>
    <row r="69" spans="1:11" ht="14.4" x14ac:dyDescent="0.3">
      <c r="A69" s="374">
        <v>68</v>
      </c>
      <c r="B69" s="172"/>
      <c r="C69" s="172"/>
      <c r="D69" s="350"/>
      <c r="E69" s="172"/>
      <c r="F69" s="172"/>
      <c r="G69" s="172"/>
      <c r="H69" s="172"/>
      <c r="I69" s="172"/>
      <c r="J69" s="345">
        <f t="shared" si="1"/>
        <v>0</v>
      </c>
      <c r="K69" s="350"/>
    </row>
    <row r="70" spans="1:11" ht="14.4" x14ac:dyDescent="0.3">
      <c r="A70" s="374">
        <v>69</v>
      </c>
      <c r="B70" s="172"/>
      <c r="C70" s="172"/>
      <c r="D70" s="350"/>
      <c r="E70" s="172"/>
      <c r="F70" s="172"/>
      <c r="G70" s="172"/>
      <c r="H70" s="172"/>
      <c r="I70" s="172"/>
      <c r="J70" s="345">
        <f t="shared" si="1"/>
        <v>0</v>
      </c>
      <c r="K70" s="350"/>
    </row>
    <row r="71" spans="1:11" ht="14.4" x14ac:dyDescent="0.3">
      <c r="A71" s="374">
        <v>70</v>
      </c>
      <c r="B71" s="172"/>
      <c r="C71" s="172"/>
      <c r="D71" s="350"/>
      <c r="E71" s="172"/>
      <c r="F71" s="172"/>
      <c r="G71" s="172"/>
      <c r="H71" s="172"/>
      <c r="I71" s="172"/>
      <c r="J71" s="345">
        <f t="shared" si="1"/>
        <v>0</v>
      </c>
      <c r="K71" s="350"/>
    </row>
    <row r="72" spans="1:11" ht="14.4" x14ac:dyDescent="0.3">
      <c r="A72" s="374">
        <v>71</v>
      </c>
      <c r="B72" s="172"/>
      <c r="C72" s="172"/>
      <c r="D72" s="350"/>
      <c r="E72" s="172"/>
      <c r="F72" s="172"/>
      <c r="G72" s="172"/>
      <c r="H72" s="172"/>
      <c r="I72" s="172"/>
      <c r="J72" s="345">
        <f t="shared" si="1"/>
        <v>0</v>
      </c>
      <c r="K72" s="350"/>
    </row>
    <row r="73" spans="1:11" ht="14.4" x14ac:dyDescent="0.3">
      <c r="A73" s="374">
        <v>72</v>
      </c>
      <c r="B73" s="172"/>
      <c r="C73" s="172"/>
      <c r="D73" s="350"/>
      <c r="E73" s="172"/>
      <c r="F73" s="172"/>
      <c r="G73" s="172"/>
      <c r="H73" s="172"/>
      <c r="I73" s="172"/>
      <c r="J73" s="345">
        <f t="shared" si="1"/>
        <v>0</v>
      </c>
      <c r="K73" s="350"/>
    </row>
    <row r="74" spans="1:11" ht="14.4" x14ac:dyDescent="0.3">
      <c r="A74" s="374">
        <v>73</v>
      </c>
      <c r="B74" s="172"/>
      <c r="C74" s="172"/>
      <c r="D74" s="350"/>
      <c r="E74" s="172"/>
      <c r="F74" s="172"/>
      <c r="G74" s="172"/>
      <c r="H74" s="172"/>
      <c r="I74" s="172"/>
      <c r="J74" s="345">
        <f t="shared" si="1"/>
        <v>0</v>
      </c>
      <c r="K74" s="350"/>
    </row>
    <row r="75" spans="1:11" ht="14.4" x14ac:dyDescent="0.3">
      <c r="A75" s="374">
        <v>74</v>
      </c>
      <c r="B75" s="172"/>
      <c r="C75" s="172"/>
      <c r="D75" s="350"/>
      <c r="E75" s="172"/>
      <c r="F75" s="172"/>
      <c r="G75" s="172"/>
      <c r="H75" s="172"/>
      <c r="I75" s="172"/>
      <c r="J75" s="345">
        <f t="shared" si="1"/>
        <v>0</v>
      </c>
      <c r="K75" s="350"/>
    </row>
    <row r="76" spans="1:11" ht="14.4" x14ac:dyDescent="0.3">
      <c r="A76" s="374">
        <v>75</v>
      </c>
      <c r="B76" s="172"/>
      <c r="C76" s="172"/>
      <c r="D76" s="350"/>
      <c r="E76" s="172"/>
      <c r="F76" s="172"/>
      <c r="G76" s="172"/>
      <c r="H76" s="172"/>
      <c r="I76" s="172"/>
      <c r="J76" s="345">
        <f t="shared" si="1"/>
        <v>0</v>
      </c>
      <c r="K76" s="350"/>
    </row>
    <row r="77" spans="1:11" ht="14.4" x14ac:dyDescent="0.3">
      <c r="A77" s="374">
        <v>76</v>
      </c>
      <c r="B77" s="172"/>
      <c r="C77" s="172"/>
      <c r="D77" s="350"/>
      <c r="E77" s="172"/>
      <c r="F77" s="172"/>
      <c r="G77" s="172"/>
      <c r="H77" s="172"/>
      <c r="I77" s="172"/>
      <c r="J77" s="345">
        <f t="shared" si="1"/>
        <v>0</v>
      </c>
      <c r="K77" s="350"/>
    </row>
    <row r="78" spans="1:11" ht="14.4" x14ac:dyDescent="0.3">
      <c r="A78" s="374">
        <v>77</v>
      </c>
      <c r="B78" s="172"/>
      <c r="C78" s="172"/>
      <c r="D78" s="350"/>
      <c r="E78" s="172"/>
      <c r="F78" s="172"/>
      <c r="G78" s="172"/>
      <c r="H78" s="172"/>
      <c r="I78" s="172"/>
      <c r="J78" s="345">
        <f t="shared" si="1"/>
        <v>0</v>
      </c>
      <c r="K78" s="350"/>
    </row>
    <row r="79" spans="1:11" ht="14.4" x14ac:dyDescent="0.3">
      <c r="A79" s="374">
        <v>78</v>
      </c>
      <c r="B79" s="172"/>
      <c r="C79" s="172"/>
      <c r="D79" s="350"/>
      <c r="E79" s="172"/>
      <c r="F79" s="172"/>
      <c r="G79" s="172"/>
      <c r="H79" s="172"/>
      <c r="I79" s="172"/>
      <c r="J79" s="345">
        <f t="shared" si="1"/>
        <v>0</v>
      </c>
      <c r="K79" s="350"/>
    </row>
    <row r="80" spans="1:11" ht="14.4" x14ac:dyDescent="0.3">
      <c r="A80" s="374">
        <v>79</v>
      </c>
      <c r="B80" s="172"/>
      <c r="C80" s="172"/>
      <c r="D80" s="350"/>
      <c r="E80" s="172"/>
      <c r="F80" s="172"/>
      <c r="G80" s="172"/>
      <c r="H80" s="172"/>
      <c r="I80" s="172"/>
      <c r="J80" s="345">
        <f t="shared" si="1"/>
        <v>0</v>
      </c>
      <c r="K80" s="350"/>
    </row>
    <row r="81" spans="1:11" ht="14.4" x14ac:dyDescent="0.3">
      <c r="A81" s="374">
        <v>80</v>
      </c>
      <c r="B81" s="172"/>
      <c r="C81" s="172"/>
      <c r="D81" s="350"/>
      <c r="E81" s="172"/>
      <c r="F81" s="172"/>
      <c r="G81" s="172"/>
      <c r="H81" s="172"/>
      <c r="I81" s="172"/>
      <c r="J81" s="345">
        <f t="shared" si="1"/>
        <v>0</v>
      </c>
      <c r="K81" s="350"/>
    </row>
    <row r="82" spans="1:11" ht="14.4" x14ac:dyDescent="0.3">
      <c r="A82" s="374">
        <v>81</v>
      </c>
      <c r="B82" s="172"/>
      <c r="C82" s="172"/>
      <c r="D82" s="350"/>
      <c r="E82" s="172"/>
      <c r="F82" s="172"/>
      <c r="G82" s="172"/>
      <c r="H82" s="172"/>
      <c r="I82" s="172"/>
      <c r="J82" s="345">
        <f t="shared" si="1"/>
        <v>0</v>
      </c>
      <c r="K82" s="350"/>
    </row>
    <row r="83" spans="1:11" ht="14.4" x14ac:dyDescent="0.3">
      <c r="A83" s="374">
        <v>82</v>
      </c>
      <c r="B83" s="172"/>
      <c r="C83" s="172"/>
      <c r="D83" s="350"/>
      <c r="E83" s="172"/>
      <c r="F83" s="172"/>
      <c r="G83" s="172"/>
      <c r="H83" s="172"/>
      <c r="I83" s="172"/>
      <c r="J83" s="345">
        <f t="shared" si="1"/>
        <v>0</v>
      </c>
      <c r="K83" s="350"/>
    </row>
    <row r="84" spans="1:11" ht="14.4" x14ac:dyDescent="0.3">
      <c r="A84" s="374">
        <v>83</v>
      </c>
      <c r="B84" s="172"/>
      <c r="C84" s="172"/>
      <c r="D84" s="350"/>
      <c r="E84" s="172"/>
      <c r="F84" s="172"/>
      <c r="G84" s="172"/>
      <c r="H84" s="172"/>
      <c r="I84" s="172"/>
      <c r="J84" s="345">
        <f t="shared" si="1"/>
        <v>0</v>
      </c>
      <c r="K84" s="350"/>
    </row>
    <row r="85" spans="1:11" ht="14.4" x14ac:dyDescent="0.3">
      <c r="A85" s="374">
        <v>84</v>
      </c>
      <c r="B85" s="172"/>
      <c r="C85" s="172"/>
      <c r="D85" s="350"/>
      <c r="E85" s="172"/>
      <c r="F85" s="172"/>
      <c r="G85" s="172"/>
      <c r="H85" s="172"/>
      <c r="I85" s="172"/>
      <c r="J85" s="345">
        <f t="shared" si="1"/>
        <v>0</v>
      </c>
      <c r="K85" s="350"/>
    </row>
    <row r="86" spans="1:11" ht="14.4" x14ac:dyDescent="0.3">
      <c r="A86" s="374">
        <v>85</v>
      </c>
      <c r="B86" s="172"/>
      <c r="C86" s="172"/>
      <c r="D86" s="350"/>
      <c r="E86" s="172"/>
      <c r="F86" s="172"/>
      <c r="G86" s="172"/>
      <c r="H86" s="172"/>
      <c r="I86" s="172"/>
      <c r="J86" s="345">
        <f t="shared" si="1"/>
        <v>0</v>
      </c>
      <c r="K86" s="350"/>
    </row>
    <row r="87" spans="1:11" ht="14.4" x14ac:dyDescent="0.3">
      <c r="A87" s="374">
        <v>86</v>
      </c>
      <c r="B87" s="172"/>
      <c r="C87" s="172"/>
      <c r="D87" s="350"/>
      <c r="E87" s="172"/>
      <c r="F87" s="172"/>
      <c r="G87" s="172"/>
      <c r="H87" s="172"/>
      <c r="I87" s="172"/>
      <c r="J87" s="345">
        <f t="shared" si="1"/>
        <v>0</v>
      </c>
      <c r="K87" s="350"/>
    </row>
    <row r="88" spans="1:11" ht="14.4" x14ac:dyDescent="0.3">
      <c r="A88" s="374">
        <v>87</v>
      </c>
      <c r="B88" s="172"/>
      <c r="C88" s="172"/>
      <c r="D88" s="350"/>
      <c r="E88" s="172"/>
      <c r="F88" s="172"/>
      <c r="G88" s="172"/>
      <c r="H88" s="172"/>
      <c r="I88" s="172"/>
      <c r="J88" s="345">
        <f t="shared" si="1"/>
        <v>0</v>
      </c>
      <c r="K88" s="350"/>
    </row>
    <row r="89" spans="1:11" ht="14.4" x14ac:dyDescent="0.3">
      <c r="A89" s="374">
        <v>88</v>
      </c>
      <c r="B89" s="172"/>
      <c r="C89" s="172"/>
      <c r="D89" s="350"/>
      <c r="E89" s="172"/>
      <c r="F89" s="172"/>
      <c r="G89" s="172"/>
      <c r="H89" s="172"/>
      <c r="I89" s="172"/>
      <c r="J89" s="345">
        <f t="shared" si="1"/>
        <v>0</v>
      </c>
      <c r="K89" s="350"/>
    </row>
    <row r="90" spans="1:11" ht="14.4" x14ac:dyDescent="0.3">
      <c r="A90" s="374">
        <v>89</v>
      </c>
      <c r="B90" s="172"/>
      <c r="C90" s="172"/>
      <c r="D90" s="350"/>
      <c r="E90" s="172"/>
      <c r="F90" s="172"/>
      <c r="G90" s="172"/>
      <c r="H90" s="172"/>
      <c r="I90" s="172"/>
      <c r="J90" s="345">
        <f t="shared" si="1"/>
        <v>0</v>
      </c>
      <c r="K90" s="350"/>
    </row>
    <row r="91" spans="1:11" ht="14.4" x14ac:dyDescent="0.3">
      <c r="A91" s="374">
        <v>90</v>
      </c>
      <c r="B91" s="172"/>
      <c r="C91" s="172"/>
      <c r="D91" s="350"/>
      <c r="E91" s="172"/>
      <c r="F91" s="172"/>
      <c r="G91" s="172"/>
      <c r="H91" s="172"/>
      <c r="I91" s="172"/>
      <c r="J91" s="345">
        <f t="shared" si="1"/>
        <v>0</v>
      </c>
      <c r="K91" s="350"/>
    </row>
    <row r="92" spans="1:11" ht="14.4" x14ac:dyDescent="0.3">
      <c r="A92" s="374">
        <v>91</v>
      </c>
      <c r="B92" s="172"/>
      <c r="C92" s="172"/>
      <c r="D92" s="350"/>
      <c r="E92" s="172"/>
      <c r="F92" s="172"/>
      <c r="G92" s="172"/>
      <c r="H92" s="172"/>
      <c r="I92" s="172"/>
      <c r="J92" s="345">
        <f t="shared" si="1"/>
        <v>0</v>
      </c>
      <c r="K92" s="350"/>
    </row>
    <row r="93" spans="1:11" ht="14.4" x14ac:dyDescent="0.3">
      <c r="A93" s="374">
        <v>92</v>
      </c>
      <c r="B93" s="172"/>
      <c r="C93" s="172"/>
      <c r="D93" s="350"/>
      <c r="E93" s="172"/>
      <c r="F93" s="172"/>
      <c r="G93" s="172"/>
      <c r="H93" s="172"/>
      <c r="I93" s="172"/>
      <c r="J93" s="345">
        <f t="shared" si="1"/>
        <v>0</v>
      </c>
      <c r="K93" s="350"/>
    </row>
    <row r="94" spans="1:11" ht="14.4" x14ac:dyDescent="0.3">
      <c r="A94" s="374">
        <v>93</v>
      </c>
      <c r="B94" s="172"/>
      <c r="C94" s="172"/>
      <c r="D94" s="350"/>
      <c r="E94" s="172"/>
      <c r="F94" s="172"/>
      <c r="G94" s="172"/>
      <c r="H94" s="172"/>
      <c r="I94" s="172"/>
      <c r="J94" s="345">
        <f t="shared" si="1"/>
        <v>0</v>
      </c>
      <c r="K94" s="350"/>
    </row>
    <row r="95" spans="1:11" ht="14.4" x14ac:dyDescent="0.3">
      <c r="A95" s="374">
        <v>94</v>
      </c>
      <c r="B95" s="172"/>
      <c r="C95" s="172"/>
      <c r="D95" s="350"/>
      <c r="E95" s="172"/>
      <c r="F95" s="172"/>
      <c r="G95" s="172"/>
      <c r="H95" s="172"/>
      <c r="I95" s="172"/>
      <c r="J95" s="345">
        <f t="shared" si="1"/>
        <v>0</v>
      </c>
      <c r="K95" s="350"/>
    </row>
    <row r="96" spans="1:11" ht="14.4" x14ac:dyDescent="0.3">
      <c r="A96" s="374">
        <v>95</v>
      </c>
      <c r="B96" s="172"/>
      <c r="C96" s="172"/>
      <c r="D96" s="350"/>
      <c r="E96" s="172"/>
      <c r="F96" s="172"/>
      <c r="G96" s="172"/>
      <c r="H96" s="172"/>
      <c r="I96" s="172"/>
      <c r="J96" s="345">
        <f t="shared" si="1"/>
        <v>0</v>
      </c>
      <c r="K96" s="350"/>
    </row>
    <row r="97" spans="1:11" ht="14.4" x14ac:dyDescent="0.3">
      <c r="A97" s="374">
        <v>96</v>
      </c>
      <c r="B97" s="172"/>
      <c r="C97" s="172"/>
      <c r="D97" s="350"/>
      <c r="E97" s="172"/>
      <c r="F97" s="172"/>
      <c r="G97" s="172"/>
      <c r="H97" s="172"/>
      <c r="I97" s="172"/>
      <c r="J97" s="345">
        <f t="shared" si="1"/>
        <v>0</v>
      </c>
      <c r="K97" s="350"/>
    </row>
    <row r="98" spans="1:11" ht="14.4" x14ac:dyDescent="0.3">
      <c r="A98" s="374">
        <v>97</v>
      </c>
      <c r="B98" s="172"/>
      <c r="C98" s="172"/>
      <c r="D98" s="350"/>
      <c r="E98" s="172"/>
      <c r="F98" s="172"/>
      <c r="G98" s="172"/>
      <c r="H98" s="172"/>
      <c r="I98" s="172"/>
      <c r="J98" s="345">
        <f t="shared" si="1"/>
        <v>0</v>
      </c>
      <c r="K98" s="350"/>
    </row>
    <row r="99" spans="1:11" ht="14.4" x14ac:dyDescent="0.3">
      <c r="A99" s="374">
        <v>98</v>
      </c>
      <c r="B99" s="172"/>
      <c r="C99" s="172"/>
      <c r="D99" s="350"/>
      <c r="E99" s="172"/>
      <c r="F99" s="172"/>
      <c r="G99" s="172"/>
      <c r="H99" s="172"/>
      <c r="I99" s="172"/>
      <c r="J99" s="345">
        <f t="shared" si="1"/>
        <v>0</v>
      </c>
      <c r="K99" s="350"/>
    </row>
    <row r="100" spans="1:11" ht="14.4" x14ac:dyDescent="0.3">
      <c r="A100" s="374">
        <v>99</v>
      </c>
      <c r="B100" s="172"/>
      <c r="C100" s="172"/>
      <c r="D100" s="350"/>
      <c r="E100" s="172"/>
      <c r="F100" s="172"/>
      <c r="G100" s="172"/>
      <c r="H100" s="172"/>
      <c r="I100" s="172"/>
      <c r="J100" s="345">
        <f t="shared" si="1"/>
        <v>0</v>
      </c>
      <c r="K100" s="350"/>
    </row>
    <row r="101" spans="1:11" ht="15" thickBot="1" x14ac:dyDescent="0.35">
      <c r="A101" s="380">
        <v>100</v>
      </c>
      <c r="B101" s="178"/>
      <c r="C101" s="178"/>
      <c r="D101" s="381"/>
      <c r="E101" s="178"/>
      <c r="F101" s="178"/>
      <c r="G101" s="178"/>
      <c r="H101" s="178"/>
      <c r="I101" s="178"/>
      <c r="J101" s="346">
        <f t="shared" si="1"/>
        <v>0</v>
      </c>
      <c r="K101" s="381"/>
    </row>
  </sheetData>
  <sortState xmlns:xlrd2="http://schemas.microsoft.com/office/spreadsheetml/2017/richdata2" ref="A2:C43">
    <sortCondition descending="1" ref="A2:A43"/>
  </sortState>
  <printOptions headings="1" gridLines="1"/>
  <pageMargins left="0.7" right="0.7" top="0.75" bottom="0.75" header="0.3" footer="0.3"/>
  <pageSetup scale="95" orientation="landscape" r:id="rId1"/>
  <headerFooter>
    <oddHeader>&amp;C&amp;16Maturity Day 2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2" activePane="bottomLeft" state="frozen"/>
      <selection pane="bottomLeft" activeCell="H14" sqref="H14"/>
    </sheetView>
  </sheetViews>
  <sheetFormatPr defaultRowHeight="14.4" x14ac:dyDescent="0.3"/>
  <cols>
    <col min="1" max="1" width="4.19921875" style="386" customWidth="1"/>
    <col min="2" max="2" width="24.69921875" style="158" customWidth="1"/>
    <col min="3" max="3" width="11.3984375" style="158" customWidth="1"/>
    <col min="4" max="5" width="9" style="106"/>
    <col min="6" max="6" width="0" style="106" hidden="1" customWidth="1"/>
    <col min="7" max="7" width="9" style="106"/>
    <col min="8" max="8" width="10.69921875" style="37" customWidth="1"/>
    <col min="9" max="9" width="10.19921875" style="37" customWidth="1"/>
    <col min="10" max="10" width="0" style="37" hidden="1" customWidth="1"/>
    <col min="11" max="11" width="9" style="37"/>
    <col min="12" max="13" width="9" style="106"/>
    <col min="14" max="14" width="0" style="106" hidden="1" customWidth="1"/>
    <col min="15" max="15" width="9" style="106"/>
  </cols>
  <sheetData>
    <row r="1" spans="1:15" s="5" customFormat="1" x14ac:dyDescent="0.3">
      <c r="A1" s="196"/>
      <c r="B1" s="199" t="s">
        <v>0</v>
      </c>
      <c r="C1" s="199" t="s">
        <v>1</v>
      </c>
      <c r="D1" s="321" t="s">
        <v>10</v>
      </c>
      <c r="E1" s="321" t="s">
        <v>11</v>
      </c>
      <c r="F1" s="242" t="s">
        <v>17</v>
      </c>
      <c r="G1" s="242" t="s">
        <v>12</v>
      </c>
      <c r="H1" s="308" t="s">
        <v>13</v>
      </c>
      <c r="I1" s="197" t="s">
        <v>14</v>
      </c>
      <c r="J1" s="196" t="s">
        <v>18</v>
      </c>
      <c r="K1" s="196" t="s">
        <v>19</v>
      </c>
      <c r="L1" s="321" t="s">
        <v>15</v>
      </c>
      <c r="M1" s="321" t="s">
        <v>16</v>
      </c>
      <c r="N1" s="242" t="s">
        <v>20</v>
      </c>
      <c r="O1" s="242" t="s">
        <v>9</v>
      </c>
    </row>
    <row r="2" spans="1:15" s="10" customFormat="1" x14ac:dyDescent="0.3">
      <c r="A2" s="196">
        <v>1</v>
      </c>
      <c r="B2" s="360" t="str">
        <f>'Maturity 1'!B2</f>
        <v>Brent Daniel</v>
      </c>
      <c r="C2" s="360" t="str">
        <f>'Maturity 1'!C2</f>
        <v>July</v>
      </c>
      <c r="D2" s="323">
        <f>VLOOKUP(C2,'Maturity 1'!$C$2:$D$101,2,FALSE)</f>
        <v>0</v>
      </c>
      <c r="E2" s="323">
        <f>VLOOKUP(C2,'Maturity 2'!$C$2:$D$101,2,FALSE)</f>
        <v>0</v>
      </c>
      <c r="F2" s="244"/>
      <c r="G2" s="244">
        <f>SUM(D2:E2)</f>
        <v>0</v>
      </c>
      <c r="H2" s="246">
        <f>VLOOKUP(C2,'Maturity 1'!$C$2:$J$101,8,FALSE)</f>
        <v>0</v>
      </c>
      <c r="I2" s="246">
        <f>VLOOKUP(C2,'Maturity 2'!$C$2:$J$101,8,FALSE)</f>
        <v>0</v>
      </c>
      <c r="J2" s="245"/>
      <c r="K2" s="245">
        <f>SUM(H2:I2)</f>
        <v>0</v>
      </c>
      <c r="L2" s="323">
        <f>VLOOKUP(C2,'Maturity 1'!$C$2:$K$101,9,FALSE)</f>
        <v>0</v>
      </c>
      <c r="M2" s="323">
        <f>VLOOKUP(C2,'Maturity 2'!$C$2:$K$101,9,FALSE)</f>
        <v>0</v>
      </c>
      <c r="N2" s="244"/>
      <c r="O2" s="244">
        <f>SUM(L2:M2)</f>
        <v>0</v>
      </c>
    </row>
    <row r="3" spans="1:15" s="10" customFormat="1" x14ac:dyDescent="0.3">
      <c r="A3" s="196">
        <v>2</v>
      </c>
      <c r="B3" s="360" t="str">
        <f>'Maturity 1'!B3</f>
        <v>Mike Thompson</v>
      </c>
      <c r="C3" s="360" t="str">
        <f>'Maturity 1'!C3</f>
        <v>Curly</v>
      </c>
      <c r="D3" s="323">
        <f>VLOOKUP(C3,'Maturity 1'!$C$2:$D$101,2,FALSE)</f>
        <v>0</v>
      </c>
      <c r="E3" s="323">
        <f>VLOOKUP(C3,'Maturity 2'!$C$2:$D$101,2,FALSE)</f>
        <v>0</v>
      </c>
      <c r="F3" s="244"/>
      <c r="G3" s="244">
        <f t="shared" ref="G3:G66" si="0">SUM(D3:E3)</f>
        <v>0</v>
      </c>
      <c r="H3" s="246">
        <f>VLOOKUP(C3,'Maturity 1'!$C$2:$J$101,8,FALSE)</f>
        <v>0</v>
      </c>
      <c r="I3" s="246">
        <f>VLOOKUP(C3,'Maturity 2'!$C$2:$J$101,8,FALSE)</f>
        <v>0</v>
      </c>
      <c r="J3" s="245"/>
      <c r="K3" s="245">
        <f t="shared" ref="K3:K66" si="1">SUM(H3:I3)</f>
        <v>0</v>
      </c>
      <c r="L3" s="323">
        <f>VLOOKUP(C3,'Maturity 1'!$C$2:$K$101,9,FALSE)</f>
        <v>0</v>
      </c>
      <c r="M3" s="323">
        <f>VLOOKUP(C3,'Maturity 2'!$C$2:$K$101,9,FALSE)</f>
        <v>0</v>
      </c>
      <c r="N3" s="244"/>
      <c r="O3" s="244">
        <f t="shared" ref="O3:O66" si="2">SUM(L3:M3)</f>
        <v>0</v>
      </c>
    </row>
    <row r="4" spans="1:15" s="10" customFormat="1" x14ac:dyDescent="0.3">
      <c r="A4" s="196">
        <v>3</v>
      </c>
      <c r="B4" s="360" t="str">
        <f>'Maturity 1'!B4</f>
        <v>Dana Penrod</v>
      </c>
      <c r="C4" s="360" t="str">
        <f>'Maturity 1'!C4</f>
        <v>Burradoo Hula</v>
      </c>
      <c r="D4" s="323">
        <f>VLOOKUP(C4,'Maturity 1'!$C$2:$D$101,2,FALSE)</f>
        <v>0</v>
      </c>
      <c r="E4" s="323">
        <f>VLOOKUP(C4,'Maturity 2'!$C$2:$D$101,2,FALSE)</f>
        <v>0</v>
      </c>
      <c r="F4" s="244"/>
      <c r="G4" s="244">
        <f t="shared" si="0"/>
        <v>0</v>
      </c>
      <c r="H4" s="246">
        <f>VLOOKUP(C4,'Maturity 1'!$C$2:$J$101,8,FALSE)</f>
        <v>0</v>
      </c>
      <c r="I4" s="246">
        <f>VLOOKUP(C4,'Maturity 2'!$C$2:$J$101,8,FALSE)</f>
        <v>0</v>
      </c>
      <c r="J4" s="245"/>
      <c r="K4" s="245">
        <f t="shared" si="1"/>
        <v>0</v>
      </c>
      <c r="L4" s="323">
        <f>VLOOKUP(C4,'Maturity 1'!$C$2:$K$101,9,FALSE)</f>
        <v>0</v>
      </c>
      <c r="M4" s="323">
        <f>VLOOKUP(C4,'Maturity 2'!$C$2:$K$101,9,FALSE)</f>
        <v>0</v>
      </c>
      <c r="N4" s="244"/>
      <c r="O4" s="244">
        <f t="shared" si="2"/>
        <v>0</v>
      </c>
    </row>
    <row r="5" spans="1:15" s="10" customFormat="1" x14ac:dyDescent="0.3">
      <c r="A5" s="196">
        <v>4</v>
      </c>
      <c r="B5" s="360" t="str">
        <f>'Maturity 1'!B5</f>
        <v>Kevin Lippe</v>
      </c>
      <c r="C5" s="360" t="str">
        <f>'Maturity 1'!C5</f>
        <v>Newt</v>
      </c>
      <c r="D5" s="323">
        <f>VLOOKUP(C5,'Maturity 1'!$C$2:$D$101,2,FALSE)</f>
        <v>0</v>
      </c>
      <c r="E5" s="323">
        <f>VLOOKUP(C5,'Maturity 2'!$C$2:$D$101,2,FALSE)</f>
        <v>0</v>
      </c>
      <c r="F5" s="244"/>
      <c r="G5" s="244">
        <f t="shared" si="0"/>
        <v>0</v>
      </c>
      <c r="H5" s="246">
        <f>VLOOKUP(C5,'Maturity 1'!$C$2:$J$101,8,FALSE)</f>
        <v>0</v>
      </c>
      <c r="I5" s="246">
        <f>VLOOKUP(C5,'Maturity 2'!$C$2:$J$101,8,FALSE)</f>
        <v>0</v>
      </c>
      <c r="J5" s="245"/>
      <c r="K5" s="245">
        <f t="shared" si="1"/>
        <v>0</v>
      </c>
      <c r="L5" s="323">
        <f>VLOOKUP(C5,'Maturity 1'!$C$2:$K$101,9,FALSE)</f>
        <v>0</v>
      </c>
      <c r="M5" s="323">
        <f>VLOOKUP(C5,'Maturity 2'!$C$2:$K$101,9,FALSE)</f>
        <v>0</v>
      </c>
      <c r="N5" s="244"/>
      <c r="O5" s="244">
        <f t="shared" si="2"/>
        <v>0</v>
      </c>
    </row>
    <row r="6" spans="1:15" s="10" customFormat="1" x14ac:dyDescent="0.3">
      <c r="A6" s="196">
        <v>5</v>
      </c>
      <c r="B6" s="360" t="str">
        <f>'Maturity 1'!B6</f>
        <v>Shauna Moser</v>
      </c>
      <c r="C6" s="360" t="str">
        <f>'Maturity 1'!C6</f>
        <v>RC Mick</v>
      </c>
      <c r="D6" s="323">
        <f>VLOOKUP(C6,'Maturity 1'!$C$2:$D$101,2,FALSE)</f>
        <v>0</v>
      </c>
      <c r="E6" s="323">
        <f>VLOOKUP(C6,'Maturity 2'!$C$2:$D$101,2,FALSE)</f>
        <v>0</v>
      </c>
      <c r="F6" s="244"/>
      <c r="G6" s="244">
        <f t="shared" si="0"/>
        <v>0</v>
      </c>
      <c r="H6" s="246">
        <f>VLOOKUP(C6,'Maturity 1'!$C$2:$J$101,8,FALSE)</f>
        <v>0</v>
      </c>
      <c r="I6" s="246">
        <f>VLOOKUP(C6,'Maturity 2'!$C$2:$J$101,8,FALSE)</f>
        <v>0</v>
      </c>
      <c r="J6" s="245"/>
      <c r="K6" s="245">
        <f t="shared" si="1"/>
        <v>0</v>
      </c>
      <c r="L6" s="323">
        <f>VLOOKUP(C6,'Maturity 1'!$C$2:$K$101,9,FALSE)</f>
        <v>0</v>
      </c>
      <c r="M6" s="323">
        <f>VLOOKUP(C6,'Maturity 2'!$C$2:$K$101,9,FALSE)</f>
        <v>0</v>
      </c>
      <c r="N6" s="244"/>
      <c r="O6" s="244">
        <f t="shared" si="2"/>
        <v>0</v>
      </c>
    </row>
    <row r="7" spans="1:15" s="10" customFormat="1" x14ac:dyDescent="0.3">
      <c r="A7" s="196">
        <v>6</v>
      </c>
      <c r="B7" s="360" t="str">
        <f>'Maturity 1'!B7</f>
        <v>Lincoln Rogers</v>
      </c>
      <c r="C7" s="360" t="str">
        <f>'Maturity 1'!C7</f>
        <v>Chet</v>
      </c>
      <c r="D7" s="323">
        <f>VLOOKUP(C7,'Maturity 1'!$C$2:$D$101,2,FALSE)</f>
        <v>0</v>
      </c>
      <c r="E7" s="323">
        <f>VLOOKUP(C7,'Maturity 2'!$C$2:$D$101,2,FALSE)</f>
        <v>0</v>
      </c>
      <c r="F7" s="244"/>
      <c r="G7" s="244">
        <f t="shared" si="0"/>
        <v>0</v>
      </c>
      <c r="H7" s="246">
        <f>VLOOKUP(C7,'Maturity 1'!$C$2:$J$101,8,FALSE)</f>
        <v>0</v>
      </c>
      <c r="I7" s="246">
        <f>VLOOKUP(C7,'Maturity 2'!$C$2:$J$101,8,FALSE)</f>
        <v>0</v>
      </c>
      <c r="J7" s="245"/>
      <c r="K7" s="245">
        <f t="shared" si="1"/>
        <v>0</v>
      </c>
      <c r="L7" s="323">
        <f>VLOOKUP(C7,'Maturity 1'!$C$2:$K$101,9,FALSE)</f>
        <v>0</v>
      </c>
      <c r="M7" s="323">
        <f>VLOOKUP(C7,'Maturity 2'!$C$2:$K$101,9,FALSE)</f>
        <v>0</v>
      </c>
      <c r="N7" s="244"/>
      <c r="O7" s="244">
        <f t="shared" si="2"/>
        <v>0</v>
      </c>
    </row>
    <row r="8" spans="1:15" s="10" customFormat="1" x14ac:dyDescent="0.3">
      <c r="A8" s="196">
        <v>7</v>
      </c>
      <c r="B8" s="360" t="str">
        <f>'Maturity 1'!B8</f>
        <v>J Emerson</v>
      </c>
      <c r="C8" s="360" t="str">
        <f>'Maturity 1'!C8</f>
        <v>Rockin O Bill</v>
      </c>
      <c r="D8" s="323">
        <f>VLOOKUP(C8,'Maturity 1'!$C$2:$D$101,2,FALSE)</f>
        <v>0</v>
      </c>
      <c r="E8" s="323">
        <f>VLOOKUP(C8,'Maturity 2'!$C$2:$D$101,2,FALSE)</f>
        <v>0</v>
      </c>
      <c r="F8" s="244"/>
      <c r="G8" s="244">
        <f t="shared" si="0"/>
        <v>0</v>
      </c>
      <c r="H8" s="246">
        <f>VLOOKUP(C8,'Maturity 1'!$C$2:$J$101,8,FALSE)</f>
        <v>0</v>
      </c>
      <c r="I8" s="246">
        <f>VLOOKUP(C8,'Maturity 2'!$C$2:$J$101,8,FALSE)</f>
        <v>0</v>
      </c>
      <c r="J8" s="245"/>
      <c r="K8" s="245">
        <f t="shared" si="1"/>
        <v>0</v>
      </c>
      <c r="L8" s="323">
        <f>VLOOKUP(C8,'Maturity 1'!$C$2:$K$101,9,FALSE)</f>
        <v>0</v>
      </c>
      <c r="M8" s="323">
        <f>VLOOKUP(C8,'Maturity 2'!$C$2:$K$101,9,FALSE)</f>
        <v>0</v>
      </c>
      <c r="N8" s="244"/>
      <c r="O8" s="244">
        <f t="shared" si="2"/>
        <v>0</v>
      </c>
    </row>
    <row r="9" spans="1:15" s="10" customFormat="1" x14ac:dyDescent="0.3">
      <c r="A9" s="196">
        <v>8</v>
      </c>
      <c r="B9" s="360" t="str">
        <f>'Maturity 1'!B9</f>
        <v>Ward Hobbs</v>
      </c>
      <c r="C9" s="360" t="str">
        <f>'Maturity 1'!C9</f>
        <v>Red</v>
      </c>
      <c r="D9" s="323">
        <f>VLOOKUP(C9,'Maturity 1'!$C$2:$D$101,2,FALSE)</f>
        <v>0</v>
      </c>
      <c r="E9" s="323">
        <f>VLOOKUP(C9,'Maturity 2'!$C$2:$D$101,2,FALSE)</f>
        <v>0</v>
      </c>
      <c r="F9" s="244"/>
      <c r="G9" s="244">
        <f t="shared" si="0"/>
        <v>0</v>
      </c>
      <c r="H9" s="246">
        <f>VLOOKUP(C9,'Maturity 1'!$C$2:$J$101,8,FALSE)</f>
        <v>0</v>
      </c>
      <c r="I9" s="246">
        <f>VLOOKUP(C9,'Maturity 2'!$C$2:$J$101,8,FALSE)</f>
        <v>0</v>
      </c>
      <c r="J9" s="245"/>
      <c r="K9" s="245">
        <f t="shared" si="1"/>
        <v>0</v>
      </c>
      <c r="L9" s="323">
        <f>VLOOKUP(C9,'Maturity 1'!$C$2:$K$101,9,FALSE)</f>
        <v>0</v>
      </c>
      <c r="M9" s="323">
        <f>VLOOKUP(C9,'Maturity 2'!$C$2:$K$101,9,FALSE)</f>
        <v>0</v>
      </c>
      <c r="N9" s="244"/>
      <c r="O9" s="244">
        <f t="shared" si="2"/>
        <v>0</v>
      </c>
    </row>
    <row r="10" spans="1:15" s="10" customFormat="1" x14ac:dyDescent="0.3">
      <c r="A10" s="196">
        <v>9</v>
      </c>
      <c r="B10" s="360" t="str">
        <f>'Maturity 1'!B10</f>
        <v>Derk Robinson</v>
      </c>
      <c r="C10" s="360" t="str">
        <f>'Maturity 1'!C10</f>
        <v>Gus</v>
      </c>
      <c r="D10" s="323">
        <f>VLOOKUP(C10,'Maturity 1'!$C$2:$D$101,2,FALSE)</f>
        <v>0</v>
      </c>
      <c r="E10" s="323">
        <f>VLOOKUP(C10,'Maturity 2'!$C$2:$D$101,2,FALSE)</f>
        <v>0</v>
      </c>
      <c r="F10" s="244"/>
      <c r="G10" s="244">
        <f t="shared" si="0"/>
        <v>0</v>
      </c>
      <c r="H10" s="246">
        <f>VLOOKUP(C10,'Maturity 1'!$C$2:$J$101,8,FALSE)</f>
        <v>0</v>
      </c>
      <c r="I10" s="246">
        <f>VLOOKUP(C10,'Maturity 2'!$C$2:$J$101,8,FALSE)</f>
        <v>0</v>
      </c>
      <c r="J10" s="245"/>
      <c r="K10" s="245">
        <f t="shared" si="1"/>
        <v>0</v>
      </c>
      <c r="L10" s="323">
        <f>VLOOKUP(C10,'Maturity 1'!$C$2:$K$101,9,FALSE)</f>
        <v>0</v>
      </c>
      <c r="M10" s="323">
        <f>VLOOKUP(C10,'Maturity 2'!$C$2:$K$101,9,FALSE)</f>
        <v>0</v>
      </c>
      <c r="N10" s="244"/>
      <c r="O10" s="244">
        <f t="shared" si="2"/>
        <v>0</v>
      </c>
    </row>
    <row r="11" spans="1:15" s="10" customFormat="1" x14ac:dyDescent="0.3">
      <c r="A11" s="196">
        <v>10</v>
      </c>
      <c r="B11" s="360" t="str">
        <f>'Maturity 1'!B11</f>
        <v>Mike Thompson</v>
      </c>
      <c r="C11" s="360" t="str">
        <f>'Maturity 1'!C11</f>
        <v>Pat</v>
      </c>
      <c r="D11" s="323">
        <f>VLOOKUP(C11,'Maturity 1'!$C$2:$D$101,2,FALSE)</f>
        <v>0</v>
      </c>
      <c r="E11" s="323">
        <f>VLOOKUP(C11,'Maturity 2'!$C$2:$D$101,2,FALSE)</f>
        <v>0</v>
      </c>
      <c r="F11" s="244"/>
      <c r="G11" s="244">
        <f t="shared" si="0"/>
        <v>0</v>
      </c>
      <c r="H11" s="246">
        <f>VLOOKUP(C11,'Maturity 1'!$C$2:$J$101,8,FALSE)</f>
        <v>0</v>
      </c>
      <c r="I11" s="246">
        <f>VLOOKUP(C11,'Maturity 2'!$C$2:$J$101,8,FALSE)</f>
        <v>0</v>
      </c>
      <c r="J11" s="245"/>
      <c r="K11" s="245">
        <f t="shared" si="1"/>
        <v>0</v>
      </c>
      <c r="L11" s="323">
        <f>VLOOKUP(C11,'Maturity 1'!$C$2:$K$101,9,FALSE)</f>
        <v>0</v>
      </c>
      <c r="M11" s="323">
        <f>VLOOKUP(C11,'Maturity 2'!$C$2:$K$101,9,FALSE)</f>
        <v>0</v>
      </c>
      <c r="N11" s="244"/>
      <c r="O11" s="244">
        <f t="shared" si="2"/>
        <v>0</v>
      </c>
    </row>
    <row r="12" spans="1:15" s="10" customFormat="1" x14ac:dyDescent="0.3">
      <c r="A12" s="196">
        <v>11</v>
      </c>
      <c r="B12" s="360" t="str">
        <f>'Maturity 1'!B12</f>
        <v>Henry Van Ornum</v>
      </c>
      <c r="C12" s="360" t="str">
        <f>'Maturity 1'!C12</f>
        <v>JBC Drover</v>
      </c>
      <c r="D12" s="323">
        <f>VLOOKUP(C12,'Maturity 1'!$C$2:$D$101,2,FALSE)</f>
        <v>0</v>
      </c>
      <c r="E12" s="323">
        <f>VLOOKUP(C12,'Maturity 2'!$C$2:$D$101,2,FALSE)</f>
        <v>0</v>
      </c>
      <c r="F12" s="244"/>
      <c r="G12" s="244">
        <f t="shared" si="0"/>
        <v>0</v>
      </c>
      <c r="H12" s="246">
        <f>VLOOKUP(C12,'Maturity 1'!$C$2:$J$101,8,FALSE)</f>
        <v>0</v>
      </c>
      <c r="I12" s="246">
        <f>VLOOKUP(C12,'Maturity 2'!$C$2:$J$101,8,FALSE)</f>
        <v>0</v>
      </c>
      <c r="J12" s="245"/>
      <c r="K12" s="245">
        <f t="shared" si="1"/>
        <v>0</v>
      </c>
      <c r="L12" s="323">
        <f>VLOOKUP(C12,'Maturity 1'!$C$2:$K$101,9,FALSE)</f>
        <v>0</v>
      </c>
      <c r="M12" s="323">
        <f>VLOOKUP(C12,'Maturity 2'!$C$2:$K$101,9,FALSE)</f>
        <v>0</v>
      </c>
      <c r="N12" s="244"/>
      <c r="O12" s="244">
        <f t="shared" si="2"/>
        <v>0</v>
      </c>
    </row>
    <row r="13" spans="1:15" s="10" customFormat="1" x14ac:dyDescent="0.3">
      <c r="A13" s="196">
        <v>12</v>
      </c>
      <c r="B13" s="360" t="str">
        <f>'Maturity 1'!B13</f>
        <v>James Butler</v>
      </c>
      <c r="C13" s="360" t="str">
        <f>'Maturity 1'!C13</f>
        <v>Holly</v>
      </c>
      <c r="D13" s="323">
        <f>VLOOKUP(C13,'Maturity 1'!$C$2:$D$101,2,FALSE)</f>
        <v>0</v>
      </c>
      <c r="E13" s="323">
        <f>VLOOKUP(C13,'Maturity 2'!$C$2:$D$101,2,FALSE)</f>
        <v>0</v>
      </c>
      <c r="F13" s="244"/>
      <c r="G13" s="244">
        <f t="shared" si="0"/>
        <v>0</v>
      </c>
      <c r="H13" s="246">
        <f>VLOOKUP(C13,'Maturity 1'!$C$2:$J$101,8,FALSE)</f>
        <v>0</v>
      </c>
      <c r="I13" s="246">
        <f>VLOOKUP(C13,'Maturity 2'!$C$2:$J$101,8,FALSE)</f>
        <v>0</v>
      </c>
      <c r="J13" s="245"/>
      <c r="K13" s="245">
        <f t="shared" si="1"/>
        <v>0</v>
      </c>
      <c r="L13" s="323">
        <f>VLOOKUP(C13,'Maturity 1'!$C$2:$K$101,9,FALSE)</f>
        <v>0</v>
      </c>
      <c r="M13" s="323">
        <f>VLOOKUP(C13,'Maturity 2'!$C$2:$K$101,9,FALSE)</f>
        <v>0</v>
      </c>
      <c r="N13" s="244"/>
      <c r="O13" s="244">
        <f t="shared" si="2"/>
        <v>0</v>
      </c>
    </row>
    <row r="14" spans="1:15" s="10" customFormat="1" x14ac:dyDescent="0.3">
      <c r="A14" s="196">
        <v>13</v>
      </c>
      <c r="B14" s="360" t="str">
        <f>'Maturity 1'!B14</f>
        <v>Kaden Kinder</v>
      </c>
      <c r="C14" s="360" t="str">
        <f>'Maturity 1'!C14</f>
        <v>Sam</v>
      </c>
      <c r="D14" s="323">
        <f>VLOOKUP(C14,'Maturity 1'!$C$2:$D$101,2,FALSE)</f>
        <v>0</v>
      </c>
      <c r="E14" s="323">
        <f>VLOOKUP(C14,'Maturity 2'!$C$2:$D$101,2,FALSE)</f>
        <v>0</v>
      </c>
      <c r="F14" s="244"/>
      <c r="G14" s="244">
        <f t="shared" si="0"/>
        <v>0</v>
      </c>
      <c r="H14" s="246">
        <f>VLOOKUP(C14,'Maturity 1'!$C$2:$J$101,8,FALSE)</f>
        <v>0</v>
      </c>
      <c r="I14" s="246">
        <f>VLOOKUP(C14,'Maturity 2'!$C$2:$J$101,8,FALSE)</f>
        <v>0</v>
      </c>
      <c r="J14" s="245"/>
      <c r="K14" s="245">
        <f t="shared" si="1"/>
        <v>0</v>
      </c>
      <c r="L14" s="323">
        <f>VLOOKUP(C14,'Maturity 1'!$C$2:$K$101,9,FALSE)</f>
        <v>0</v>
      </c>
      <c r="M14" s="323">
        <f>VLOOKUP(C14,'Maturity 2'!$C$2:$K$101,9,FALSE)</f>
        <v>0</v>
      </c>
      <c r="N14" s="244"/>
      <c r="O14" s="244">
        <f t="shared" si="2"/>
        <v>0</v>
      </c>
    </row>
    <row r="15" spans="1:15" s="10" customFormat="1" x14ac:dyDescent="0.3">
      <c r="A15" s="196">
        <v>14</v>
      </c>
      <c r="B15" s="360" t="str">
        <f>'Maturity 1'!B15</f>
        <v>Lincoln Rogers</v>
      </c>
      <c r="C15" s="360" t="str">
        <f>'Maturity 1'!C15</f>
        <v>Jan</v>
      </c>
      <c r="D15" s="323">
        <f>VLOOKUP(C15,'Maturity 1'!$C$2:$D$101,2,FALSE)</f>
        <v>0</v>
      </c>
      <c r="E15" s="323">
        <f>VLOOKUP(C15,'Maturity 2'!$C$2:$D$101,2,FALSE)</f>
        <v>0</v>
      </c>
      <c r="F15" s="244"/>
      <c r="G15" s="244">
        <f t="shared" si="0"/>
        <v>0</v>
      </c>
      <c r="H15" s="246">
        <f>VLOOKUP(C15,'Maturity 1'!$C$2:$J$101,8,FALSE)</f>
        <v>0</v>
      </c>
      <c r="I15" s="246">
        <f>VLOOKUP(C15,'Maturity 2'!$C$2:$J$101,8,FALSE)</f>
        <v>0</v>
      </c>
      <c r="J15" s="245"/>
      <c r="K15" s="245">
        <f t="shared" si="1"/>
        <v>0</v>
      </c>
      <c r="L15" s="323">
        <f>VLOOKUP(C15,'Maturity 1'!$C$2:$K$101,9,FALSE)</f>
        <v>0</v>
      </c>
      <c r="M15" s="323">
        <f>VLOOKUP(C15,'Maturity 2'!$C$2:$K$101,9,FALSE)</f>
        <v>0</v>
      </c>
      <c r="N15" s="244"/>
      <c r="O15" s="244">
        <f t="shared" si="2"/>
        <v>0</v>
      </c>
    </row>
    <row r="16" spans="1:15" s="10" customFormat="1" x14ac:dyDescent="0.3">
      <c r="A16" s="196">
        <v>15</v>
      </c>
      <c r="B16" s="360" t="str">
        <f>'Maturity 1'!B16</f>
        <v>Brian Jacobs</v>
      </c>
      <c r="C16" s="360" t="str">
        <f>'Maturity 1'!C16</f>
        <v>GS Dex</v>
      </c>
      <c r="D16" s="323">
        <f>VLOOKUP(C16,'Maturity 1'!$C$2:$D$101,2,FALSE)</f>
        <v>0</v>
      </c>
      <c r="E16" s="323">
        <f>VLOOKUP(C16,'Maturity 2'!$C$2:$D$101,2,FALSE)</f>
        <v>0</v>
      </c>
      <c r="F16" s="244"/>
      <c r="G16" s="244">
        <f t="shared" si="0"/>
        <v>0</v>
      </c>
      <c r="H16" s="246">
        <f>VLOOKUP(C16,'Maturity 1'!$C$2:$J$101,8,FALSE)</f>
        <v>0</v>
      </c>
      <c r="I16" s="246">
        <f>VLOOKUP(C16,'Maturity 2'!$C$2:$J$101,8,FALSE)</f>
        <v>0</v>
      </c>
      <c r="J16" s="245"/>
      <c r="K16" s="245">
        <f t="shared" si="1"/>
        <v>0</v>
      </c>
      <c r="L16" s="323">
        <f>VLOOKUP(C16,'Maturity 1'!$C$2:$K$101,9,FALSE)</f>
        <v>0</v>
      </c>
      <c r="M16" s="323">
        <f>VLOOKUP(C16,'Maturity 2'!$C$2:$K$101,9,FALSE)</f>
        <v>0</v>
      </c>
      <c r="N16" s="244"/>
      <c r="O16" s="244">
        <f t="shared" si="2"/>
        <v>0</v>
      </c>
    </row>
    <row r="17" spans="1:15" s="10" customFormat="1" x14ac:dyDescent="0.3">
      <c r="A17" s="196">
        <v>16</v>
      </c>
      <c r="B17" s="360" t="str">
        <f>'Maturity 1'!B17</f>
        <v>Shauna Moser</v>
      </c>
      <c r="C17" s="360" t="str">
        <f>'Maturity 1'!C17</f>
        <v>208 Gadget</v>
      </c>
      <c r="D17" s="323">
        <f>VLOOKUP(C17,'Maturity 1'!$C$2:$D$101,2,FALSE)</f>
        <v>0</v>
      </c>
      <c r="E17" s="323">
        <f>VLOOKUP(C17,'Maturity 2'!$C$2:$D$101,2,FALSE)</f>
        <v>0</v>
      </c>
      <c r="F17" s="244"/>
      <c r="G17" s="244">
        <f t="shared" si="0"/>
        <v>0</v>
      </c>
      <c r="H17" s="246">
        <f>VLOOKUP(C17,'Maturity 1'!$C$2:$J$101,8,FALSE)</f>
        <v>0</v>
      </c>
      <c r="I17" s="246">
        <f>VLOOKUP(C17,'Maturity 2'!$C$2:$J$101,8,FALSE)</f>
        <v>0</v>
      </c>
      <c r="J17" s="245"/>
      <c r="K17" s="245">
        <f t="shared" si="1"/>
        <v>0</v>
      </c>
      <c r="L17" s="323">
        <f>VLOOKUP(C17,'Maturity 1'!$C$2:$K$101,9,FALSE)</f>
        <v>0</v>
      </c>
      <c r="M17" s="323">
        <f>VLOOKUP(C17,'Maturity 2'!$C$2:$K$101,9,FALSE)</f>
        <v>0</v>
      </c>
      <c r="N17" s="244"/>
      <c r="O17" s="244">
        <f t="shared" si="2"/>
        <v>0</v>
      </c>
    </row>
    <row r="18" spans="1:15" s="10" customFormat="1" x14ac:dyDescent="0.3">
      <c r="A18" s="196">
        <v>17</v>
      </c>
      <c r="B18" s="360" t="str">
        <f>'Maturity 1'!B18</f>
        <v>Brent Daniel</v>
      </c>
      <c r="C18" s="360" t="str">
        <f>'Maturity 1'!C18</f>
        <v>Sparky</v>
      </c>
      <c r="D18" s="323">
        <f>VLOOKUP(C18,'Maturity 1'!$C$2:$D$101,2,FALSE)</f>
        <v>0</v>
      </c>
      <c r="E18" s="323">
        <f>VLOOKUP(C18,'Maturity 2'!$C$2:$D$101,2,FALSE)</f>
        <v>0</v>
      </c>
      <c r="F18" s="244"/>
      <c r="G18" s="244">
        <f t="shared" si="0"/>
        <v>0</v>
      </c>
      <c r="H18" s="246">
        <f>VLOOKUP(C18,'Maturity 1'!$C$2:$J$101,8,FALSE)</f>
        <v>0</v>
      </c>
      <c r="I18" s="246">
        <f>VLOOKUP(C18,'Maturity 2'!$C$2:$J$101,8,FALSE)</f>
        <v>0</v>
      </c>
      <c r="J18" s="245"/>
      <c r="K18" s="245">
        <f t="shared" si="1"/>
        <v>0</v>
      </c>
      <c r="L18" s="323">
        <f>VLOOKUP(C18,'Maturity 1'!$C$2:$K$101,9,FALSE)</f>
        <v>0</v>
      </c>
      <c r="M18" s="323">
        <f>VLOOKUP(C18,'Maturity 2'!$C$2:$K$101,9,FALSE)</f>
        <v>0</v>
      </c>
      <c r="N18" s="244"/>
      <c r="O18" s="244">
        <f t="shared" si="2"/>
        <v>0</v>
      </c>
    </row>
    <row r="19" spans="1:15" s="10" customFormat="1" x14ac:dyDescent="0.3">
      <c r="A19" s="196">
        <v>18</v>
      </c>
      <c r="B19" s="360" t="str">
        <f>'Maturity 1'!B19</f>
        <v>Dan Cant</v>
      </c>
      <c r="C19" s="360" t="str">
        <f>'Maturity 1'!C19</f>
        <v>Kitty</v>
      </c>
      <c r="D19" s="323">
        <f>VLOOKUP(C19,'Maturity 1'!$C$2:$D$101,2,FALSE)</f>
        <v>0</v>
      </c>
      <c r="E19" s="323">
        <f>VLOOKUP(C19,'Maturity 2'!$C$2:$D$101,2,FALSE)</f>
        <v>0</v>
      </c>
      <c r="F19" s="244"/>
      <c r="G19" s="244">
        <f t="shared" si="0"/>
        <v>0</v>
      </c>
      <c r="H19" s="246">
        <f>VLOOKUP(C19,'Maturity 1'!$C$2:$J$101,8,FALSE)</f>
        <v>0</v>
      </c>
      <c r="I19" s="246">
        <f>VLOOKUP(C19,'Maturity 2'!$C$2:$J$101,8,FALSE)</f>
        <v>0</v>
      </c>
      <c r="J19" s="245"/>
      <c r="K19" s="245">
        <f t="shared" si="1"/>
        <v>0</v>
      </c>
      <c r="L19" s="323">
        <f>VLOOKUP(C19,'Maturity 1'!$C$2:$K$101,9,FALSE)</f>
        <v>0</v>
      </c>
      <c r="M19" s="323">
        <f>VLOOKUP(C19,'Maturity 2'!$C$2:$K$101,9,FALSE)</f>
        <v>0</v>
      </c>
      <c r="N19" s="244"/>
      <c r="O19" s="244">
        <f t="shared" si="2"/>
        <v>0</v>
      </c>
    </row>
    <row r="20" spans="1:15" s="10" customFormat="1" x14ac:dyDescent="0.3">
      <c r="A20" s="196">
        <v>19</v>
      </c>
      <c r="B20" s="360" t="str">
        <f>'Maturity 1'!B20</f>
        <v>James Butler</v>
      </c>
      <c r="C20" s="360" t="str">
        <f>'Maturity 1'!C20</f>
        <v>Bonnie</v>
      </c>
      <c r="D20" s="323">
        <f>VLOOKUP(C20,'Maturity 1'!$C$2:$D$101,2,FALSE)</f>
        <v>0</v>
      </c>
      <c r="E20" s="323">
        <f>VLOOKUP(C20,'Maturity 2'!$C$2:$D$101,2,FALSE)</f>
        <v>0</v>
      </c>
      <c r="F20" s="244"/>
      <c r="G20" s="244">
        <f t="shared" si="0"/>
        <v>0</v>
      </c>
      <c r="H20" s="246">
        <f>VLOOKUP(C20,'Maturity 1'!$C$2:$J$101,8,FALSE)</f>
        <v>0</v>
      </c>
      <c r="I20" s="246">
        <f>VLOOKUP(C20,'Maturity 2'!$C$2:$J$101,8,FALSE)</f>
        <v>0</v>
      </c>
      <c r="J20" s="245"/>
      <c r="K20" s="245">
        <f t="shared" si="1"/>
        <v>0</v>
      </c>
      <c r="L20" s="323">
        <f>VLOOKUP(C20,'Maturity 1'!$C$2:$K$101,9,FALSE)</f>
        <v>0</v>
      </c>
      <c r="M20" s="323">
        <f>VLOOKUP(C20,'Maturity 2'!$C$2:$K$101,9,FALSE)</f>
        <v>0</v>
      </c>
      <c r="N20" s="244"/>
      <c r="O20" s="244">
        <f t="shared" si="2"/>
        <v>0</v>
      </c>
    </row>
    <row r="21" spans="1:15" x14ac:dyDescent="0.3">
      <c r="A21" s="196">
        <v>20</v>
      </c>
      <c r="B21" s="360" t="str">
        <f>'Maturity 1'!B21</f>
        <v>Darin Deaton</v>
      </c>
      <c r="C21" s="360" t="str">
        <f>'Maturity 1'!C21</f>
        <v>Deaton's Red</v>
      </c>
      <c r="D21" s="323">
        <f>VLOOKUP(C21,'Maturity 1'!$C$2:$D$101,2,FALSE)</f>
        <v>0</v>
      </c>
      <c r="E21" s="323">
        <f>VLOOKUP(C21,'Maturity 2'!$C$2:$D$101,2,FALSE)</f>
        <v>0</v>
      </c>
      <c r="F21" s="244"/>
      <c r="G21" s="244">
        <f t="shared" si="0"/>
        <v>0</v>
      </c>
      <c r="H21" s="246">
        <f>VLOOKUP(C21,'Maturity 1'!$C$2:$J$101,8,FALSE)</f>
        <v>0</v>
      </c>
      <c r="I21" s="246">
        <f>VLOOKUP(C21,'Maturity 2'!$C$2:$J$101,8,FALSE)</f>
        <v>0</v>
      </c>
      <c r="J21" s="245"/>
      <c r="K21" s="245">
        <f t="shared" si="1"/>
        <v>0</v>
      </c>
      <c r="L21" s="323">
        <f>VLOOKUP(C21,'Maturity 1'!$C$2:$K$101,9,FALSE)</f>
        <v>0</v>
      </c>
      <c r="M21" s="323">
        <f>VLOOKUP(C21,'Maturity 2'!$C$2:$K$101,9,FALSE)</f>
        <v>0</v>
      </c>
      <c r="N21" s="244"/>
      <c r="O21" s="244">
        <f t="shared" si="2"/>
        <v>0</v>
      </c>
    </row>
    <row r="22" spans="1:15" x14ac:dyDescent="0.3">
      <c r="A22" s="196">
        <v>21</v>
      </c>
      <c r="B22" s="360" t="str">
        <f>'Maturity 1'!B22</f>
        <v>Mike Thompson</v>
      </c>
      <c r="C22" s="360" t="str">
        <f>'Maturity 1'!C22</f>
        <v>Zeke</v>
      </c>
      <c r="D22" s="323">
        <f>VLOOKUP(C22,'Maturity 1'!$C$2:$D$101,2,FALSE)</f>
        <v>0</v>
      </c>
      <c r="E22" s="323">
        <f>VLOOKUP(C22,'Maturity 2'!$C$2:$D$101,2,FALSE)</f>
        <v>0</v>
      </c>
      <c r="F22" s="244"/>
      <c r="G22" s="244">
        <f t="shared" si="0"/>
        <v>0</v>
      </c>
      <c r="H22" s="246">
        <f>VLOOKUP(C22,'Maturity 1'!$C$2:$J$101,8,FALSE)</f>
        <v>0</v>
      </c>
      <c r="I22" s="246">
        <f>VLOOKUP(C22,'Maturity 2'!$C$2:$J$101,8,FALSE)</f>
        <v>0</v>
      </c>
      <c r="J22" s="245"/>
      <c r="K22" s="245">
        <f t="shared" si="1"/>
        <v>0</v>
      </c>
      <c r="L22" s="323">
        <f>VLOOKUP(C22,'Maturity 1'!$C$2:$K$101,9,FALSE)</f>
        <v>0</v>
      </c>
      <c r="M22" s="323">
        <f>VLOOKUP(C22,'Maturity 2'!$C$2:$K$101,9,FALSE)</f>
        <v>0</v>
      </c>
      <c r="N22" s="244"/>
      <c r="O22" s="244">
        <f t="shared" si="2"/>
        <v>0</v>
      </c>
    </row>
    <row r="23" spans="1:15" x14ac:dyDescent="0.3">
      <c r="A23" s="196">
        <v>22</v>
      </c>
      <c r="B23" s="360" t="str">
        <f>'Maturity 1'!B24</f>
        <v>James Butler</v>
      </c>
      <c r="C23" s="360" t="str">
        <f>'Maturity 1'!C24</f>
        <v>Glen</v>
      </c>
      <c r="D23" s="323">
        <f>VLOOKUP(C23,'Maturity 1'!$C$2:$D$101,2,FALSE)</f>
        <v>0</v>
      </c>
      <c r="E23" s="323">
        <f>VLOOKUP(C23,'Maturity 2'!$C$2:$D$101,2,FALSE)</f>
        <v>0</v>
      </c>
      <c r="F23" s="244"/>
      <c r="G23" s="244">
        <f t="shared" si="0"/>
        <v>0</v>
      </c>
      <c r="H23" s="246">
        <f>VLOOKUP(C23,'Maturity 1'!$C$2:$J$101,8,FALSE)</f>
        <v>0</v>
      </c>
      <c r="I23" s="246">
        <f>VLOOKUP(C23,'Maturity 2'!$C$2:$J$101,8,FALSE)</f>
        <v>0</v>
      </c>
      <c r="J23" s="245"/>
      <c r="K23" s="245">
        <f t="shared" si="1"/>
        <v>0</v>
      </c>
      <c r="L23" s="323">
        <f>VLOOKUP(C23,'Maturity 1'!$C$2:$K$101,9,FALSE)</f>
        <v>0</v>
      </c>
      <c r="M23" s="323">
        <f>VLOOKUP(C23,'Maturity 2'!$C$2:$K$101,9,FALSE)</f>
        <v>0</v>
      </c>
      <c r="N23" s="244"/>
      <c r="O23" s="244">
        <f t="shared" si="2"/>
        <v>0</v>
      </c>
    </row>
    <row r="24" spans="1:15" x14ac:dyDescent="0.3">
      <c r="A24" s="196">
        <v>23</v>
      </c>
      <c r="B24" s="360" t="str">
        <f>'Maturity 1'!B25</f>
        <v>Tanya Gifford</v>
      </c>
      <c r="C24" s="360" t="str">
        <f>'Maturity 1'!C25</f>
        <v>Zeb</v>
      </c>
      <c r="D24" s="323">
        <f>VLOOKUP(C24,'Maturity 1'!$C$2:$D$101,2,FALSE)</f>
        <v>0</v>
      </c>
      <c r="E24" s="323">
        <f>VLOOKUP(C24,'Maturity 2'!$C$2:$D$101,2,FALSE)</f>
        <v>0</v>
      </c>
      <c r="F24" s="244"/>
      <c r="G24" s="244">
        <f t="shared" si="0"/>
        <v>0</v>
      </c>
      <c r="H24" s="246">
        <f>VLOOKUP(C24,'Maturity 1'!$C$2:$J$101,8,FALSE)</f>
        <v>0</v>
      </c>
      <c r="I24" s="246">
        <f>VLOOKUP(C24,'Maturity 2'!$C$2:$J$101,8,FALSE)</f>
        <v>0</v>
      </c>
      <c r="J24" s="245"/>
      <c r="K24" s="245">
        <f t="shared" si="1"/>
        <v>0</v>
      </c>
      <c r="L24" s="323">
        <f>VLOOKUP(C24,'Maturity 1'!$C$2:$K$101,9,FALSE)</f>
        <v>0</v>
      </c>
      <c r="M24" s="323">
        <f>VLOOKUP(C24,'Maturity 2'!$C$2:$K$101,9,FALSE)</f>
        <v>0</v>
      </c>
      <c r="N24" s="244"/>
      <c r="O24" s="244">
        <f t="shared" si="2"/>
        <v>0</v>
      </c>
    </row>
    <row r="25" spans="1:15" x14ac:dyDescent="0.3">
      <c r="A25" s="196">
        <v>24</v>
      </c>
      <c r="B25" s="360" t="str">
        <f>'Maturity 1'!B26</f>
        <v>Frankie Acosta</v>
      </c>
      <c r="C25" s="360" t="str">
        <f>'Maturity 1'!C26</f>
        <v>S4 Gus</v>
      </c>
      <c r="D25" s="323">
        <f>VLOOKUP(C25,'Maturity 1'!$C$2:$D$101,2,FALSE)</f>
        <v>0</v>
      </c>
      <c r="E25" s="323">
        <f>VLOOKUP(C25,'Maturity 2'!$C$2:$D$101,2,FALSE)</f>
        <v>0</v>
      </c>
      <c r="F25" s="244"/>
      <c r="G25" s="244">
        <f t="shared" si="0"/>
        <v>0</v>
      </c>
      <c r="H25" s="246">
        <f>VLOOKUP(C25,'Maturity 1'!$C$2:$J$101,8,FALSE)</f>
        <v>0</v>
      </c>
      <c r="I25" s="246">
        <f>VLOOKUP(C25,'Maturity 2'!$C$2:$J$101,8,FALSE)</f>
        <v>0</v>
      </c>
      <c r="J25" s="245"/>
      <c r="K25" s="245">
        <f t="shared" si="1"/>
        <v>0</v>
      </c>
      <c r="L25" s="323">
        <f>VLOOKUP(C25,'Maturity 1'!$C$2:$K$101,9,FALSE)</f>
        <v>0</v>
      </c>
      <c r="M25" s="323">
        <f>VLOOKUP(C25,'Maturity 2'!$C$2:$K$101,9,FALSE)</f>
        <v>0</v>
      </c>
      <c r="N25" s="244"/>
      <c r="O25" s="244">
        <f t="shared" si="2"/>
        <v>0</v>
      </c>
    </row>
    <row r="26" spans="1:15" x14ac:dyDescent="0.3">
      <c r="A26" s="196">
        <v>25</v>
      </c>
      <c r="B26" s="360" t="str">
        <f>'Maturity 1'!B27</f>
        <v>Laura Stimatze</v>
      </c>
      <c r="C26" s="360" t="str">
        <f>'Maturity 1'!C27</f>
        <v>Hank</v>
      </c>
      <c r="D26" s="323">
        <f>VLOOKUP(C26,'Maturity 1'!$C$2:$D$101,2,FALSE)</f>
        <v>0</v>
      </c>
      <c r="E26" s="323">
        <f>VLOOKUP(C26,'Maturity 2'!$C$2:$D$101,2,FALSE)</f>
        <v>0</v>
      </c>
      <c r="F26" s="244"/>
      <c r="G26" s="244">
        <f t="shared" si="0"/>
        <v>0</v>
      </c>
      <c r="H26" s="246">
        <f>VLOOKUP(C26,'Maturity 1'!$C$2:$J$101,8,FALSE)</f>
        <v>0</v>
      </c>
      <c r="I26" s="246">
        <f>VLOOKUP(C26,'Maturity 2'!$C$2:$J$101,8,FALSE)</f>
        <v>0</v>
      </c>
      <c r="J26" s="245"/>
      <c r="K26" s="245">
        <f t="shared" si="1"/>
        <v>0</v>
      </c>
      <c r="L26" s="323">
        <f>VLOOKUP(C26,'Maturity 1'!$C$2:$K$101,9,FALSE)</f>
        <v>0</v>
      </c>
      <c r="M26" s="323">
        <f>VLOOKUP(C26,'Maturity 2'!$C$2:$K$101,9,FALSE)</f>
        <v>0</v>
      </c>
      <c r="N26" s="244"/>
      <c r="O26" s="244">
        <f t="shared" si="2"/>
        <v>0</v>
      </c>
    </row>
    <row r="27" spans="1:15" x14ac:dyDescent="0.3">
      <c r="A27" s="196">
        <v>26</v>
      </c>
      <c r="B27" s="360" t="str">
        <f>'Maturity 1'!B28</f>
        <v>Lincoln Rogers</v>
      </c>
      <c r="C27" s="360" t="str">
        <f>'Maturity 1'!C28</f>
        <v>Huck</v>
      </c>
      <c r="D27" s="323">
        <f>VLOOKUP(C27,'Maturity 1'!$C$2:$D$101,2,FALSE)</f>
        <v>0</v>
      </c>
      <c r="E27" s="323">
        <f>VLOOKUP(C27,'Maturity 2'!$C$2:$D$101,2,FALSE)</f>
        <v>0</v>
      </c>
      <c r="F27" s="244"/>
      <c r="G27" s="244">
        <f t="shared" si="0"/>
        <v>0</v>
      </c>
      <c r="H27" s="246">
        <f>VLOOKUP(C27,'Maturity 1'!$C$2:$J$101,8,FALSE)</f>
        <v>0</v>
      </c>
      <c r="I27" s="246">
        <f>VLOOKUP(C27,'Maturity 2'!$C$2:$J$101,8,FALSE)</f>
        <v>0</v>
      </c>
      <c r="J27" s="245"/>
      <c r="K27" s="245">
        <f t="shared" si="1"/>
        <v>0</v>
      </c>
      <c r="L27" s="323">
        <f>VLOOKUP(C27,'Maturity 1'!$C$2:$K$101,9,FALSE)</f>
        <v>0</v>
      </c>
      <c r="M27" s="323">
        <f>VLOOKUP(C27,'Maturity 2'!$C$2:$K$101,9,FALSE)</f>
        <v>0</v>
      </c>
      <c r="N27" s="244"/>
      <c r="O27" s="244">
        <f t="shared" si="2"/>
        <v>0</v>
      </c>
    </row>
    <row r="28" spans="1:15" x14ac:dyDescent="0.3">
      <c r="A28" s="196">
        <v>27</v>
      </c>
      <c r="B28" s="360" t="str">
        <f>'Maturity 1'!B29</f>
        <v>Henry Van Ornum</v>
      </c>
      <c r="C28" s="360" t="str">
        <f>'Maturity 1'!C29</f>
        <v>SJP Eddie</v>
      </c>
      <c r="D28" s="323">
        <f>VLOOKUP(C28,'Maturity 1'!$C$2:$D$101,2,FALSE)</f>
        <v>0</v>
      </c>
      <c r="E28" s="323">
        <f>VLOOKUP(C28,'Maturity 2'!$C$2:$D$101,2,FALSE)</f>
        <v>0</v>
      </c>
      <c r="F28" s="244"/>
      <c r="G28" s="244">
        <f t="shared" si="0"/>
        <v>0</v>
      </c>
      <c r="H28" s="246">
        <f>VLOOKUP(C28,'Maturity 1'!$C$2:$J$101,8,FALSE)</f>
        <v>0</v>
      </c>
      <c r="I28" s="246">
        <f>VLOOKUP(C28,'Maturity 2'!$C$2:$J$101,8,FALSE)</f>
        <v>0</v>
      </c>
      <c r="J28" s="245"/>
      <c r="K28" s="245">
        <f t="shared" si="1"/>
        <v>0</v>
      </c>
      <c r="L28" s="323">
        <f>VLOOKUP(C28,'Maturity 1'!$C$2:$K$101,9,FALSE)</f>
        <v>0</v>
      </c>
      <c r="M28" s="323">
        <f>VLOOKUP(C28,'Maturity 2'!$C$2:$K$101,9,FALSE)</f>
        <v>0</v>
      </c>
      <c r="N28" s="244"/>
      <c r="O28" s="244">
        <f t="shared" si="2"/>
        <v>0</v>
      </c>
    </row>
    <row r="29" spans="1:15" x14ac:dyDescent="0.3">
      <c r="A29" s="196">
        <v>28</v>
      </c>
      <c r="B29" s="360" t="str">
        <f>'Maturity 1'!B30</f>
        <v>Joni Tietjen</v>
      </c>
      <c r="C29" s="360" t="str">
        <f>'Maturity 1'!C30</f>
        <v>Afton</v>
      </c>
      <c r="D29" s="323">
        <f>VLOOKUP(C29,'Maturity 1'!$C$2:$D$101,2,FALSE)</f>
        <v>0</v>
      </c>
      <c r="E29" s="323">
        <f>VLOOKUP(C29,'Maturity 2'!$C$2:$D$101,2,FALSE)</f>
        <v>0</v>
      </c>
      <c r="F29" s="244"/>
      <c r="G29" s="244">
        <f t="shared" si="0"/>
        <v>0</v>
      </c>
      <c r="H29" s="246">
        <f>VLOOKUP(C29,'Maturity 1'!$C$2:$J$101,8,FALSE)</f>
        <v>0</v>
      </c>
      <c r="I29" s="246">
        <f>VLOOKUP(C29,'Maturity 2'!$C$2:$J$101,8,FALSE)</f>
        <v>0</v>
      </c>
      <c r="J29" s="245"/>
      <c r="K29" s="245">
        <f t="shared" si="1"/>
        <v>0</v>
      </c>
      <c r="L29" s="323">
        <f>VLOOKUP(C29,'Maturity 1'!$C$2:$K$101,9,FALSE)</f>
        <v>0</v>
      </c>
      <c r="M29" s="323">
        <f>VLOOKUP(C29,'Maturity 2'!$C$2:$K$101,9,FALSE)</f>
        <v>0</v>
      </c>
      <c r="N29" s="244"/>
      <c r="O29" s="244">
        <f t="shared" si="2"/>
        <v>0</v>
      </c>
    </row>
    <row r="30" spans="1:15" x14ac:dyDescent="0.3">
      <c r="A30" s="196">
        <v>29</v>
      </c>
      <c r="B30" s="360" t="str">
        <f>'Maturity 1'!B23</f>
        <v>Chris Timmons</v>
      </c>
      <c r="C30" s="360" t="str">
        <f>'Maturity 1'!C23</f>
        <v>Coop</v>
      </c>
      <c r="D30" s="323">
        <f>VLOOKUP(C30,'Maturity 1'!$C$2:$D$101,2,FALSE)</f>
        <v>0</v>
      </c>
      <c r="E30" s="323">
        <f>VLOOKUP(C30,'Maturity 2'!$C$2:$D$101,2,FALSE)</f>
        <v>0</v>
      </c>
      <c r="F30" s="244"/>
      <c r="G30" s="244">
        <f t="shared" si="0"/>
        <v>0</v>
      </c>
      <c r="H30" s="246">
        <f>VLOOKUP(C30,'Maturity 1'!$C$2:$J$101,8,FALSE)</f>
        <v>0</v>
      </c>
      <c r="I30" s="246">
        <f>VLOOKUP(C30,'Maturity 2'!$C$2:$J$101,8,FALSE)</f>
        <v>0</v>
      </c>
      <c r="J30" s="245"/>
      <c r="K30" s="245">
        <f t="shared" si="1"/>
        <v>0</v>
      </c>
      <c r="L30" s="323">
        <f>VLOOKUP(C30,'Maturity 1'!$C$2:$K$101,9,FALSE)</f>
        <v>0</v>
      </c>
      <c r="M30" s="323">
        <f>VLOOKUP(C30,'Maturity 2'!$C$2:$K$101,9,FALSE)</f>
        <v>0</v>
      </c>
      <c r="N30" s="244"/>
      <c r="O30" s="244">
        <f t="shared" si="2"/>
        <v>0</v>
      </c>
    </row>
    <row r="31" spans="1:15" x14ac:dyDescent="0.3">
      <c r="A31" s="196">
        <v>30</v>
      </c>
      <c r="B31" s="360" t="str">
        <f>'Maturity 1'!B31</f>
        <v>Chris Timmons</v>
      </c>
      <c r="C31" s="360" t="str">
        <f>'Maturity 1'!C31</f>
        <v>Bullet</v>
      </c>
      <c r="D31" s="323">
        <f>VLOOKUP(C31,'Maturity 1'!$C$2:$D$101,2,FALSE)</f>
        <v>0</v>
      </c>
      <c r="E31" s="323">
        <f>VLOOKUP(C31,'Maturity 2'!$C$2:$D$101,2,FALSE)</f>
        <v>0</v>
      </c>
      <c r="F31" s="244"/>
      <c r="G31" s="244">
        <f t="shared" si="0"/>
        <v>0</v>
      </c>
      <c r="H31" s="246">
        <f>VLOOKUP(C31,'Maturity 1'!$C$2:$J$101,8,FALSE)</f>
        <v>0</v>
      </c>
      <c r="I31" s="246">
        <f>VLOOKUP(C31,'Maturity 2'!$C$2:$J$101,8,FALSE)</f>
        <v>0</v>
      </c>
      <c r="J31" s="245"/>
      <c r="K31" s="245">
        <f t="shared" si="1"/>
        <v>0</v>
      </c>
      <c r="L31" s="323">
        <f>VLOOKUP(C31,'Maturity 1'!$C$2:$K$101,9,FALSE)</f>
        <v>0</v>
      </c>
      <c r="M31" s="323">
        <f>VLOOKUP(C31,'Maturity 2'!$C$2:$K$101,9,FALSE)</f>
        <v>0</v>
      </c>
      <c r="N31" s="244"/>
      <c r="O31" s="244">
        <f t="shared" si="2"/>
        <v>0</v>
      </c>
    </row>
    <row r="32" spans="1:15" x14ac:dyDescent="0.3">
      <c r="A32" s="196">
        <v>31</v>
      </c>
      <c r="B32" s="360" t="str">
        <f>'Maturity 1'!B32</f>
        <v>Dan Cant</v>
      </c>
      <c r="C32" s="360" t="str">
        <f>'Maturity 1'!C32</f>
        <v>Speed</v>
      </c>
      <c r="D32" s="323">
        <f>VLOOKUP(C32,'Maturity 1'!$C$2:$D$101,2,FALSE)</f>
        <v>0</v>
      </c>
      <c r="E32" s="323">
        <f>VLOOKUP(C32,'Maturity 2'!$C$2:$D$101,2,FALSE)</f>
        <v>0</v>
      </c>
      <c r="F32" s="326"/>
      <c r="G32" s="244">
        <f t="shared" si="0"/>
        <v>0</v>
      </c>
      <c r="H32" s="246">
        <f>VLOOKUP(C32,'Maturity 1'!$C$2:$J$101,8,FALSE)</f>
        <v>0</v>
      </c>
      <c r="I32" s="246">
        <f>VLOOKUP(C32,'Maturity 2'!$C$2:$J$101,8,FALSE)</f>
        <v>0</v>
      </c>
      <c r="J32" s="327"/>
      <c r="K32" s="245">
        <f t="shared" si="1"/>
        <v>0</v>
      </c>
      <c r="L32" s="323">
        <f>VLOOKUP(C32,'Maturity 1'!$C$2:$K$101,9,FALSE)</f>
        <v>0</v>
      </c>
      <c r="M32" s="323">
        <f>VLOOKUP(C32,'Maturity 2'!$C$2:$K$101,9,FALSE)</f>
        <v>0</v>
      </c>
      <c r="N32" s="326"/>
      <c r="O32" s="244">
        <f t="shared" si="2"/>
        <v>0</v>
      </c>
    </row>
    <row r="33" spans="1:15" x14ac:dyDescent="0.3">
      <c r="A33" s="196">
        <v>32</v>
      </c>
      <c r="B33" s="360" t="str">
        <f>'Maturity 1'!B33</f>
        <v>Kyle Dillard</v>
      </c>
      <c r="C33" s="360" t="str">
        <f>'Maturity 1'!C33</f>
        <v>Mick</v>
      </c>
      <c r="D33" s="323">
        <f>VLOOKUP(C33,'Maturity 1'!$C$2:$D$101,2,FALSE)</f>
        <v>0</v>
      </c>
      <c r="E33" s="323">
        <f>VLOOKUP(C33,'Maturity 2'!$C$2:$D$101,2,FALSE)</f>
        <v>0</v>
      </c>
      <c r="F33" s="326"/>
      <c r="G33" s="244">
        <f t="shared" si="0"/>
        <v>0</v>
      </c>
      <c r="H33" s="246">
        <f>VLOOKUP(C33,'Maturity 1'!$C$2:$J$101,8,FALSE)</f>
        <v>0</v>
      </c>
      <c r="I33" s="246">
        <f>VLOOKUP(C33,'Maturity 2'!$C$2:$J$101,8,FALSE)</f>
        <v>0</v>
      </c>
      <c r="J33" s="327"/>
      <c r="K33" s="245">
        <f t="shared" si="1"/>
        <v>0</v>
      </c>
      <c r="L33" s="323">
        <f>VLOOKUP(C33,'Maturity 1'!$C$2:$K$101,9,FALSE)</f>
        <v>0</v>
      </c>
      <c r="M33" s="323">
        <f>VLOOKUP(C33,'Maturity 2'!$C$2:$K$101,9,FALSE)</f>
        <v>0</v>
      </c>
      <c r="N33" s="326"/>
      <c r="O33" s="244">
        <f t="shared" si="2"/>
        <v>0</v>
      </c>
    </row>
    <row r="34" spans="1:15" x14ac:dyDescent="0.3">
      <c r="A34" s="196">
        <v>33</v>
      </c>
      <c r="B34" s="360" t="str">
        <f>'Maturity 1'!B34</f>
        <v>Robbie Richardson</v>
      </c>
      <c r="C34" s="360" t="str">
        <f>'Maturity 1'!C34</f>
        <v>Skyline Freck</v>
      </c>
      <c r="D34" s="323">
        <f>VLOOKUP(C34,'Maturity 1'!$C$2:$D$101,2,FALSE)</f>
        <v>0</v>
      </c>
      <c r="E34" s="323">
        <f>VLOOKUP(C34,'Maturity 2'!$C$2:$D$101,2,FALSE)</f>
        <v>0</v>
      </c>
      <c r="F34" s="326"/>
      <c r="G34" s="244">
        <f t="shared" si="0"/>
        <v>0</v>
      </c>
      <c r="H34" s="246">
        <f>VLOOKUP(C34,'Maturity 1'!$C$2:$J$101,8,FALSE)</f>
        <v>0</v>
      </c>
      <c r="I34" s="246">
        <f>VLOOKUP(C34,'Maturity 2'!$C$2:$J$101,8,FALSE)</f>
        <v>0</v>
      </c>
      <c r="J34" s="327"/>
      <c r="K34" s="245">
        <f t="shared" si="1"/>
        <v>0</v>
      </c>
      <c r="L34" s="323">
        <f>VLOOKUP(C34,'Maturity 1'!$C$2:$K$101,9,FALSE)</f>
        <v>0</v>
      </c>
      <c r="M34" s="323">
        <f>VLOOKUP(C34,'Maturity 2'!$C$2:$K$101,9,FALSE)</f>
        <v>0</v>
      </c>
      <c r="N34" s="326"/>
      <c r="O34" s="244">
        <f t="shared" si="2"/>
        <v>0</v>
      </c>
    </row>
    <row r="35" spans="1:15" x14ac:dyDescent="0.3">
      <c r="A35" s="196">
        <v>34</v>
      </c>
      <c r="B35" s="360" t="str">
        <f>'Maturity 1'!B35</f>
        <v>Brian Jacobs</v>
      </c>
      <c r="C35" s="360" t="str">
        <f>'Maturity 1'!C35</f>
        <v>SBC Ivanka</v>
      </c>
      <c r="D35" s="323">
        <f>VLOOKUP(C35,'Maturity 1'!$C$2:$D$101,2,FALSE)</f>
        <v>0</v>
      </c>
      <c r="E35" s="323">
        <f>VLOOKUP(C35,'Maturity 2'!$C$2:$D$101,2,FALSE)</f>
        <v>0</v>
      </c>
      <c r="F35" s="326"/>
      <c r="G35" s="244">
        <f t="shared" si="0"/>
        <v>0</v>
      </c>
      <c r="H35" s="246">
        <f>VLOOKUP(C35,'Maturity 1'!$C$2:$J$101,8,FALSE)</f>
        <v>0</v>
      </c>
      <c r="I35" s="246">
        <f>VLOOKUP(C35,'Maturity 2'!$C$2:$J$101,8,FALSE)</f>
        <v>0</v>
      </c>
      <c r="J35" s="327"/>
      <c r="K35" s="245">
        <f t="shared" si="1"/>
        <v>0</v>
      </c>
      <c r="L35" s="323">
        <f>VLOOKUP(C35,'Maturity 1'!$C$2:$K$101,9,FALSE)</f>
        <v>0</v>
      </c>
      <c r="M35" s="323">
        <f>VLOOKUP(C35,'Maturity 2'!$C$2:$K$101,9,FALSE)</f>
        <v>0</v>
      </c>
      <c r="N35" s="326"/>
      <c r="O35" s="244">
        <f t="shared" si="2"/>
        <v>0</v>
      </c>
    </row>
    <row r="36" spans="1:15" x14ac:dyDescent="0.3">
      <c r="A36" s="196">
        <v>35</v>
      </c>
      <c r="B36" s="360" t="str">
        <f>'Maturity 1'!B36</f>
        <v>Steve Scott</v>
      </c>
      <c r="C36" s="360" t="str">
        <f>'Maturity 1'!C36</f>
        <v>XL Jet</v>
      </c>
      <c r="D36" s="323">
        <f>VLOOKUP(C36,'Maturity 1'!$C$2:$D$101,2,FALSE)</f>
        <v>0</v>
      </c>
      <c r="E36" s="323">
        <f>VLOOKUP(C36,'Maturity 2'!$C$2:$D$101,2,FALSE)</f>
        <v>0</v>
      </c>
      <c r="F36" s="326"/>
      <c r="G36" s="244">
        <f t="shared" si="0"/>
        <v>0</v>
      </c>
      <c r="H36" s="246">
        <f>VLOOKUP(C36,'Maturity 1'!$C$2:$J$101,8,FALSE)</f>
        <v>0</v>
      </c>
      <c r="I36" s="246">
        <f>VLOOKUP(C36,'Maturity 2'!$C$2:$J$101,8,FALSE)</f>
        <v>0</v>
      </c>
      <c r="J36" s="327"/>
      <c r="K36" s="245">
        <f t="shared" si="1"/>
        <v>0</v>
      </c>
      <c r="L36" s="323">
        <f>VLOOKUP(C36,'Maturity 1'!$C$2:$K$101,9,FALSE)</f>
        <v>0</v>
      </c>
      <c r="M36" s="323">
        <f>VLOOKUP(C36,'Maturity 2'!$C$2:$K$101,9,FALSE)</f>
        <v>0</v>
      </c>
      <c r="N36" s="326"/>
      <c r="O36" s="244">
        <f t="shared" si="2"/>
        <v>0</v>
      </c>
    </row>
    <row r="37" spans="1:15" x14ac:dyDescent="0.3">
      <c r="A37" s="196">
        <v>36</v>
      </c>
      <c r="B37" s="360" t="str">
        <f>'Maturity 1'!B37</f>
        <v>Kyle Dillard</v>
      </c>
      <c r="C37" s="360" t="str">
        <f>'Maturity 1'!C37</f>
        <v>Bo</v>
      </c>
      <c r="D37" s="323">
        <f>VLOOKUP(C37,'Maturity 1'!$C$2:$D$101,2,FALSE)</f>
        <v>0</v>
      </c>
      <c r="E37" s="323">
        <f>VLOOKUP(C37,'Maturity 2'!$C$2:$D$101,2,FALSE)</f>
        <v>0</v>
      </c>
      <c r="F37" s="326"/>
      <c r="G37" s="244">
        <f t="shared" si="0"/>
        <v>0</v>
      </c>
      <c r="H37" s="246">
        <f>VLOOKUP(C37,'Maturity 1'!$C$2:$J$101,8,FALSE)</f>
        <v>0</v>
      </c>
      <c r="I37" s="246">
        <f>VLOOKUP(C37,'Maturity 2'!$C$2:$J$101,8,FALSE)</f>
        <v>0</v>
      </c>
      <c r="J37" s="327"/>
      <c r="K37" s="245">
        <f t="shared" si="1"/>
        <v>0</v>
      </c>
      <c r="L37" s="323">
        <f>VLOOKUP(C37,'Maturity 1'!$C$2:$K$101,9,FALSE)</f>
        <v>0</v>
      </c>
      <c r="M37" s="323">
        <f>VLOOKUP(C37,'Maturity 2'!$C$2:$K$101,9,FALSE)</f>
        <v>0</v>
      </c>
      <c r="N37" s="326"/>
      <c r="O37" s="244">
        <f t="shared" si="2"/>
        <v>0</v>
      </c>
    </row>
    <row r="38" spans="1:15" x14ac:dyDescent="0.3">
      <c r="A38" s="196">
        <v>37</v>
      </c>
      <c r="B38" s="360" t="str">
        <f>'Maturity 1'!B38</f>
        <v>Lincoln Rogers</v>
      </c>
      <c r="C38" s="360" t="str">
        <f>'Maturity 1'!C38</f>
        <v>Ada</v>
      </c>
      <c r="D38" s="323">
        <f>VLOOKUP(C38,'Maturity 1'!$C$2:$D$101,2,FALSE)</f>
        <v>0</v>
      </c>
      <c r="E38" s="323">
        <f>VLOOKUP(C38,'Maturity 2'!$C$2:$D$101,2,FALSE)</f>
        <v>0</v>
      </c>
      <c r="F38" s="326"/>
      <c r="G38" s="244">
        <f t="shared" si="0"/>
        <v>0</v>
      </c>
      <c r="H38" s="246">
        <f>VLOOKUP(C38,'Maturity 1'!$C$2:$J$101,8,FALSE)</f>
        <v>0</v>
      </c>
      <c r="I38" s="246">
        <f>VLOOKUP(C38,'Maturity 2'!$C$2:$J$101,8,FALSE)</f>
        <v>0</v>
      </c>
      <c r="J38" s="327"/>
      <c r="K38" s="245">
        <f t="shared" si="1"/>
        <v>0</v>
      </c>
      <c r="L38" s="323">
        <f>VLOOKUP(C38,'Maturity 1'!$C$2:$K$101,9,FALSE)</f>
        <v>0</v>
      </c>
      <c r="M38" s="323">
        <f>VLOOKUP(C38,'Maturity 2'!$C$2:$K$101,9,FALSE)</f>
        <v>0</v>
      </c>
      <c r="N38" s="326"/>
      <c r="O38" s="244">
        <f t="shared" si="2"/>
        <v>0</v>
      </c>
    </row>
    <row r="39" spans="1:15" x14ac:dyDescent="0.3">
      <c r="A39" s="196">
        <v>38</v>
      </c>
      <c r="B39" s="360" t="str">
        <f>'Maturity 1'!B39</f>
        <v>Tanya Gifford</v>
      </c>
      <c r="C39" s="360" t="str">
        <f>'Maturity 1'!C39</f>
        <v>PR Brynn</v>
      </c>
      <c r="D39" s="323">
        <f>VLOOKUP(C39,'Maturity 1'!$C$2:$D$101,2,FALSE)</f>
        <v>0</v>
      </c>
      <c r="E39" s="323">
        <f>VLOOKUP(C39,'Maturity 2'!$C$2:$D$101,2,FALSE)</f>
        <v>0</v>
      </c>
      <c r="F39" s="326"/>
      <c r="G39" s="244">
        <f t="shared" si="0"/>
        <v>0</v>
      </c>
      <c r="H39" s="246">
        <f>VLOOKUP(C39,'Maturity 1'!$C$2:$J$101,8,FALSE)</f>
        <v>0</v>
      </c>
      <c r="I39" s="246">
        <f>VLOOKUP(C39,'Maturity 2'!$C$2:$J$101,8,FALSE)</f>
        <v>0</v>
      </c>
      <c r="J39" s="327"/>
      <c r="K39" s="245">
        <f t="shared" si="1"/>
        <v>0</v>
      </c>
      <c r="L39" s="323">
        <f>VLOOKUP(C39,'Maturity 1'!$C$2:$K$101,9,FALSE)</f>
        <v>0</v>
      </c>
      <c r="M39" s="323">
        <f>VLOOKUP(C39,'Maturity 2'!$C$2:$K$101,9,FALSE)</f>
        <v>0</v>
      </c>
      <c r="N39" s="326"/>
      <c r="O39" s="244">
        <f t="shared" si="2"/>
        <v>0</v>
      </c>
    </row>
    <row r="40" spans="1:15" x14ac:dyDescent="0.3">
      <c r="A40" s="196">
        <v>39</v>
      </c>
      <c r="B40" s="360" t="str">
        <f>'Maturity 1'!B40</f>
        <v>Dwayne Hurliman</v>
      </c>
      <c r="C40" s="360" t="str">
        <f>'Maturity 1'!C40</f>
        <v>Skid</v>
      </c>
      <c r="D40" s="323">
        <f>VLOOKUP(C40,'Maturity 1'!$C$2:$D$101,2,FALSE)</f>
        <v>0</v>
      </c>
      <c r="E40" s="323">
        <f>VLOOKUP(C40,'Maturity 2'!$C$2:$D$101,2,FALSE)</f>
        <v>0</v>
      </c>
      <c r="F40" s="326"/>
      <c r="G40" s="244">
        <f t="shared" si="0"/>
        <v>0</v>
      </c>
      <c r="H40" s="246">
        <f>VLOOKUP(C40,'Maturity 1'!$C$2:$J$101,8,FALSE)</f>
        <v>0</v>
      </c>
      <c r="I40" s="246">
        <f>VLOOKUP(C40,'Maturity 2'!$C$2:$J$101,8,FALSE)</f>
        <v>0</v>
      </c>
      <c r="J40" s="327"/>
      <c r="K40" s="245">
        <f t="shared" si="1"/>
        <v>0</v>
      </c>
      <c r="L40" s="323">
        <f>VLOOKUP(C40,'Maturity 1'!$C$2:$K$101,9,FALSE)</f>
        <v>0</v>
      </c>
      <c r="M40" s="323">
        <f>VLOOKUP(C40,'Maturity 2'!$C$2:$K$101,9,FALSE)</f>
        <v>0</v>
      </c>
      <c r="N40" s="326"/>
      <c r="O40" s="244">
        <f t="shared" si="2"/>
        <v>0</v>
      </c>
    </row>
    <row r="41" spans="1:15" x14ac:dyDescent="0.3">
      <c r="A41" s="196">
        <v>40</v>
      </c>
      <c r="B41" s="360" t="str">
        <f>'Maturity 1'!B41</f>
        <v>Brian Jacobs</v>
      </c>
      <c r="C41" s="360" t="str">
        <f>'Maturity 1'!C41</f>
        <v>Jolene</v>
      </c>
      <c r="D41" s="323">
        <f>VLOOKUP(C41,'Maturity 1'!$C$2:$D$101,2,FALSE)</f>
        <v>0</v>
      </c>
      <c r="E41" s="323">
        <f>VLOOKUP(C41,'Maturity 2'!$C$2:$D$101,2,FALSE)</f>
        <v>0</v>
      </c>
      <c r="F41" s="326"/>
      <c r="G41" s="244">
        <f t="shared" si="0"/>
        <v>0</v>
      </c>
      <c r="H41" s="246">
        <f>VLOOKUP(C41,'Maturity 1'!$C$2:$J$101,8,FALSE)</f>
        <v>0</v>
      </c>
      <c r="I41" s="246">
        <f>VLOOKUP(C41,'Maturity 2'!$C$2:$J$101,8,FALSE)</f>
        <v>0</v>
      </c>
      <c r="J41" s="327"/>
      <c r="K41" s="245">
        <f t="shared" si="1"/>
        <v>0</v>
      </c>
      <c r="L41" s="323">
        <f>VLOOKUP(C41,'Maturity 1'!$C$2:$K$101,9,FALSE)</f>
        <v>0</v>
      </c>
      <c r="M41" s="323">
        <f>VLOOKUP(C41,'Maturity 2'!$C$2:$K$101,9,FALSE)</f>
        <v>0</v>
      </c>
      <c r="N41" s="326"/>
      <c r="O41" s="244">
        <f t="shared" si="2"/>
        <v>0</v>
      </c>
    </row>
    <row r="42" spans="1:15" x14ac:dyDescent="0.3">
      <c r="A42" s="196">
        <v>41</v>
      </c>
      <c r="B42" s="360" t="str">
        <f>'Maturity 1'!B42</f>
        <v>Dana Penrod</v>
      </c>
      <c r="C42" s="360" t="str">
        <f>'Maturity 1'!C42</f>
        <v>SF Fez</v>
      </c>
      <c r="D42" s="323">
        <f>VLOOKUP(C42,'Maturity 1'!$C$2:$D$101,2,FALSE)</f>
        <v>0</v>
      </c>
      <c r="E42" s="323">
        <f>VLOOKUP(C42,'Maturity 2'!$C$2:$D$101,2,FALSE)</f>
        <v>0</v>
      </c>
      <c r="F42" s="326"/>
      <c r="G42" s="244">
        <f t="shared" si="0"/>
        <v>0</v>
      </c>
      <c r="H42" s="246">
        <f>VLOOKUP(C42,'Maturity 1'!$C$2:$J$101,8,FALSE)</f>
        <v>0</v>
      </c>
      <c r="I42" s="246">
        <f>VLOOKUP(C42,'Maturity 2'!$C$2:$J$101,8,FALSE)</f>
        <v>0</v>
      </c>
      <c r="J42" s="327"/>
      <c r="K42" s="245">
        <f t="shared" si="1"/>
        <v>0</v>
      </c>
      <c r="L42" s="323">
        <f>VLOOKUP(C42,'Maturity 1'!$C$2:$K$101,9,FALSE)</f>
        <v>0</v>
      </c>
      <c r="M42" s="323">
        <f>VLOOKUP(C42,'Maturity 2'!$C$2:$K$101,9,FALSE)</f>
        <v>0</v>
      </c>
      <c r="N42" s="326"/>
      <c r="O42" s="244">
        <f t="shared" si="2"/>
        <v>0</v>
      </c>
    </row>
    <row r="43" spans="1:15" x14ac:dyDescent="0.3">
      <c r="A43" s="196">
        <v>42</v>
      </c>
      <c r="B43" s="360" t="str">
        <f>'Maturity 1'!B43</f>
        <v>Kevin Lippe</v>
      </c>
      <c r="C43" s="360" t="str">
        <f>'Maturity 1'!C43</f>
        <v>Cedar Top Buck</v>
      </c>
      <c r="D43" s="323">
        <f>VLOOKUP(C43,'Maturity 1'!$C$2:$D$101,2,FALSE)</f>
        <v>0</v>
      </c>
      <c r="E43" s="323">
        <f>VLOOKUP(C43,'Maturity 2'!$C$2:$D$101,2,FALSE)</f>
        <v>0</v>
      </c>
      <c r="F43" s="326"/>
      <c r="G43" s="244">
        <f t="shared" si="0"/>
        <v>0</v>
      </c>
      <c r="H43" s="246">
        <f>VLOOKUP(C43,'Maturity 1'!$C$2:$J$101,8,FALSE)</f>
        <v>0</v>
      </c>
      <c r="I43" s="246">
        <f>VLOOKUP(C43,'Maturity 2'!$C$2:$J$101,8,FALSE)</f>
        <v>0</v>
      </c>
      <c r="J43" s="327"/>
      <c r="K43" s="245">
        <f t="shared" si="1"/>
        <v>0</v>
      </c>
      <c r="L43" s="323">
        <f>VLOOKUP(C43,'Maturity 1'!$C$2:$K$101,9,FALSE)</f>
        <v>0</v>
      </c>
      <c r="M43" s="323">
        <f>VLOOKUP(C43,'Maturity 2'!$C$2:$K$101,9,FALSE)</f>
        <v>0</v>
      </c>
      <c r="N43" s="326"/>
      <c r="O43" s="244">
        <f t="shared" si="2"/>
        <v>0</v>
      </c>
    </row>
    <row r="44" spans="1:15" x14ac:dyDescent="0.3">
      <c r="A44" s="196">
        <v>43</v>
      </c>
      <c r="B44" s="360">
        <f>'Maturity 1'!B44</f>
        <v>0</v>
      </c>
      <c r="C44" s="360">
        <f>'Maturity 1'!C44</f>
        <v>0</v>
      </c>
      <c r="D44" s="323" t="e">
        <f>VLOOKUP(C44,'Maturity 1'!$C$2:$D$101,2,FALSE)</f>
        <v>#N/A</v>
      </c>
      <c r="E44" s="323" t="e">
        <f>VLOOKUP(C44,'Maturity 2'!$C$2:$D$101,2,FALSE)</f>
        <v>#N/A</v>
      </c>
      <c r="F44" s="326"/>
      <c r="G44" s="244" t="e">
        <f t="shared" si="0"/>
        <v>#N/A</v>
      </c>
      <c r="H44" s="246" t="e">
        <f>VLOOKUP(C44,'Maturity 1'!$C$2:$J$101,8,FALSE)</f>
        <v>#N/A</v>
      </c>
      <c r="I44" s="246" t="e">
        <f>VLOOKUP(C44,'Maturity 2'!$C$2:$J$101,8,FALSE)</f>
        <v>#N/A</v>
      </c>
      <c r="J44" s="327"/>
      <c r="K44" s="245" t="e">
        <f t="shared" si="1"/>
        <v>#N/A</v>
      </c>
      <c r="L44" s="323" t="e">
        <f>VLOOKUP(C44,'Maturity 1'!$C$2:$K$101,9,FALSE)</f>
        <v>#N/A</v>
      </c>
      <c r="M44" s="323" t="e">
        <f>VLOOKUP(C44,'Maturity 2'!$C$2:$K$101,9,FALSE)</f>
        <v>#N/A</v>
      </c>
      <c r="N44" s="326"/>
      <c r="O44" s="244" t="e">
        <f t="shared" si="2"/>
        <v>#N/A</v>
      </c>
    </row>
    <row r="45" spans="1:15" x14ac:dyDescent="0.3">
      <c r="A45" s="196">
        <v>44</v>
      </c>
      <c r="B45" s="360">
        <f>'Maturity 1'!B45</f>
        <v>0</v>
      </c>
      <c r="C45" s="360">
        <f>'Maturity 1'!C45</f>
        <v>0</v>
      </c>
      <c r="D45" s="323" t="e">
        <f>VLOOKUP(C45,'Maturity 1'!$C$2:$D$101,2,FALSE)</f>
        <v>#N/A</v>
      </c>
      <c r="E45" s="323" t="e">
        <f>VLOOKUP(C45,'Maturity 2'!$C$2:$D$101,2,FALSE)</f>
        <v>#N/A</v>
      </c>
      <c r="F45" s="326"/>
      <c r="G45" s="244" t="e">
        <f t="shared" si="0"/>
        <v>#N/A</v>
      </c>
      <c r="H45" s="246" t="e">
        <f>VLOOKUP(C45,'Maturity 1'!$C$2:$J$101,8,FALSE)</f>
        <v>#N/A</v>
      </c>
      <c r="I45" s="246" t="e">
        <f>VLOOKUP(C45,'Maturity 2'!$C$2:$J$101,8,FALSE)</f>
        <v>#N/A</v>
      </c>
      <c r="J45" s="327"/>
      <c r="K45" s="245" t="e">
        <f t="shared" si="1"/>
        <v>#N/A</v>
      </c>
      <c r="L45" s="323" t="e">
        <f>VLOOKUP(C45,'Maturity 1'!$C$2:$K$101,9,FALSE)</f>
        <v>#N/A</v>
      </c>
      <c r="M45" s="323" t="e">
        <f>VLOOKUP(C45,'Maturity 2'!$C$2:$K$101,9,FALSE)</f>
        <v>#N/A</v>
      </c>
      <c r="N45" s="326"/>
      <c r="O45" s="244" t="e">
        <f t="shared" si="2"/>
        <v>#N/A</v>
      </c>
    </row>
    <row r="46" spans="1:15" x14ac:dyDescent="0.3">
      <c r="A46" s="196">
        <v>45</v>
      </c>
      <c r="B46" s="360">
        <f>'Maturity 1'!B46</f>
        <v>0</v>
      </c>
      <c r="C46" s="360">
        <f>'Maturity 1'!C46</f>
        <v>0</v>
      </c>
      <c r="D46" s="323" t="e">
        <f>VLOOKUP(C46,'Maturity 1'!$C$2:$D$101,2,FALSE)</f>
        <v>#N/A</v>
      </c>
      <c r="E46" s="323" t="e">
        <f>VLOOKUP(C46,'Maturity 2'!$C$2:$D$101,2,FALSE)</f>
        <v>#N/A</v>
      </c>
      <c r="F46" s="326"/>
      <c r="G46" s="244" t="e">
        <f t="shared" si="0"/>
        <v>#N/A</v>
      </c>
      <c r="H46" s="246" t="e">
        <f>VLOOKUP(C46,'Maturity 1'!$C$2:$J$101,8,FALSE)</f>
        <v>#N/A</v>
      </c>
      <c r="I46" s="246" t="e">
        <f>VLOOKUP(C46,'Maturity 2'!$C$2:$J$101,8,FALSE)</f>
        <v>#N/A</v>
      </c>
      <c r="J46" s="327"/>
      <c r="K46" s="245" t="e">
        <f t="shared" si="1"/>
        <v>#N/A</v>
      </c>
      <c r="L46" s="323" t="e">
        <f>VLOOKUP(C46,'Maturity 1'!$C$2:$K$101,9,FALSE)</f>
        <v>#N/A</v>
      </c>
      <c r="M46" s="323" t="e">
        <f>VLOOKUP(C46,'Maturity 2'!$C$2:$K$101,9,FALSE)</f>
        <v>#N/A</v>
      </c>
      <c r="N46" s="326"/>
      <c r="O46" s="244" t="e">
        <f t="shared" si="2"/>
        <v>#N/A</v>
      </c>
    </row>
    <row r="47" spans="1:15" x14ac:dyDescent="0.3">
      <c r="A47" s="196">
        <v>46</v>
      </c>
      <c r="B47" s="360">
        <f>'Maturity 1'!B47</f>
        <v>0</v>
      </c>
      <c r="C47" s="360">
        <f>'Maturity 1'!C47</f>
        <v>0</v>
      </c>
      <c r="D47" s="323" t="e">
        <f>VLOOKUP(C47,'Maturity 1'!$C$2:$D$101,2,FALSE)</f>
        <v>#N/A</v>
      </c>
      <c r="E47" s="323" t="e">
        <f>VLOOKUP(C47,'Maturity 2'!$C$2:$D$101,2,FALSE)</f>
        <v>#N/A</v>
      </c>
      <c r="F47" s="326"/>
      <c r="G47" s="244" t="e">
        <f t="shared" si="0"/>
        <v>#N/A</v>
      </c>
      <c r="H47" s="246" t="e">
        <f>VLOOKUP(C47,'Maturity 1'!$C$2:$J$101,8,FALSE)</f>
        <v>#N/A</v>
      </c>
      <c r="I47" s="246" t="e">
        <f>VLOOKUP(C47,'Maturity 2'!$C$2:$J$101,8,FALSE)</f>
        <v>#N/A</v>
      </c>
      <c r="J47" s="327"/>
      <c r="K47" s="245" t="e">
        <f t="shared" si="1"/>
        <v>#N/A</v>
      </c>
      <c r="L47" s="323" t="e">
        <f>VLOOKUP(C47,'Maturity 1'!$C$2:$K$101,9,FALSE)</f>
        <v>#N/A</v>
      </c>
      <c r="M47" s="323" t="e">
        <f>VLOOKUP(C47,'Maturity 2'!$C$2:$K$101,9,FALSE)</f>
        <v>#N/A</v>
      </c>
      <c r="N47" s="326"/>
      <c r="O47" s="244" t="e">
        <f t="shared" si="2"/>
        <v>#N/A</v>
      </c>
    </row>
    <row r="48" spans="1:15" x14ac:dyDescent="0.3">
      <c r="A48" s="196">
        <v>47</v>
      </c>
      <c r="B48" s="360">
        <f>'Maturity 1'!B48</f>
        <v>0</v>
      </c>
      <c r="C48" s="360">
        <f>'Maturity 1'!C48</f>
        <v>0</v>
      </c>
      <c r="D48" s="323" t="e">
        <f>VLOOKUP(C48,'Maturity 1'!$C$2:$D$101,2,FALSE)</f>
        <v>#N/A</v>
      </c>
      <c r="E48" s="323" t="e">
        <f>VLOOKUP(C48,'Maturity 2'!$C$2:$D$101,2,FALSE)</f>
        <v>#N/A</v>
      </c>
      <c r="F48" s="326"/>
      <c r="G48" s="244" t="e">
        <f t="shared" si="0"/>
        <v>#N/A</v>
      </c>
      <c r="H48" s="246" t="e">
        <f>VLOOKUP(C48,'Maturity 1'!$C$2:$J$101,8,FALSE)</f>
        <v>#N/A</v>
      </c>
      <c r="I48" s="246" t="e">
        <f>VLOOKUP(C48,'Maturity 2'!$C$2:$J$101,8,FALSE)</f>
        <v>#N/A</v>
      </c>
      <c r="J48" s="327"/>
      <c r="K48" s="245" t="e">
        <f t="shared" si="1"/>
        <v>#N/A</v>
      </c>
      <c r="L48" s="323" t="e">
        <f>VLOOKUP(C48,'Maturity 1'!$C$2:$K$101,9,FALSE)</f>
        <v>#N/A</v>
      </c>
      <c r="M48" s="323" t="e">
        <f>VLOOKUP(C48,'Maturity 2'!$C$2:$K$101,9,FALSE)</f>
        <v>#N/A</v>
      </c>
      <c r="N48" s="326"/>
      <c r="O48" s="244" t="e">
        <f t="shared" si="2"/>
        <v>#N/A</v>
      </c>
    </row>
    <row r="49" spans="1:15" x14ac:dyDescent="0.3">
      <c r="A49" s="196">
        <v>48</v>
      </c>
      <c r="B49" s="360">
        <f>'Maturity 1'!B49</f>
        <v>0</v>
      </c>
      <c r="C49" s="360">
        <f>'Maturity 1'!C49</f>
        <v>0</v>
      </c>
      <c r="D49" s="323" t="e">
        <f>VLOOKUP(C49,'Maturity 1'!$C$2:$D$101,2,FALSE)</f>
        <v>#N/A</v>
      </c>
      <c r="E49" s="323" t="e">
        <f>VLOOKUP(C49,'Maturity 2'!$C$2:$D$101,2,FALSE)</f>
        <v>#N/A</v>
      </c>
      <c r="F49" s="326"/>
      <c r="G49" s="244" t="e">
        <f t="shared" si="0"/>
        <v>#N/A</v>
      </c>
      <c r="H49" s="246" t="e">
        <f>VLOOKUP(C49,'Maturity 1'!$C$2:$J$101,8,FALSE)</f>
        <v>#N/A</v>
      </c>
      <c r="I49" s="246" t="e">
        <f>VLOOKUP(C49,'Maturity 2'!$C$2:$J$101,8,FALSE)</f>
        <v>#N/A</v>
      </c>
      <c r="J49" s="327"/>
      <c r="K49" s="245" t="e">
        <f t="shared" si="1"/>
        <v>#N/A</v>
      </c>
      <c r="L49" s="323" t="e">
        <f>VLOOKUP(C49,'Maturity 1'!$C$2:$K$101,9,FALSE)</f>
        <v>#N/A</v>
      </c>
      <c r="M49" s="323" t="e">
        <f>VLOOKUP(C49,'Maturity 2'!$C$2:$K$101,9,FALSE)</f>
        <v>#N/A</v>
      </c>
      <c r="N49" s="326"/>
      <c r="O49" s="244" t="e">
        <f t="shared" si="2"/>
        <v>#N/A</v>
      </c>
    </row>
    <row r="50" spans="1:15" x14ac:dyDescent="0.3">
      <c r="A50" s="196">
        <v>49</v>
      </c>
      <c r="B50" s="360">
        <f>'Maturity 1'!B50</f>
        <v>0</v>
      </c>
      <c r="C50" s="360">
        <f>'Maturity 1'!C50</f>
        <v>0</v>
      </c>
      <c r="D50" s="323" t="e">
        <f>VLOOKUP(C50,'Maturity 1'!$C$2:$D$101,2,FALSE)</f>
        <v>#N/A</v>
      </c>
      <c r="E50" s="323" t="e">
        <f>VLOOKUP(C50,'Maturity 2'!$C$2:$D$101,2,FALSE)</f>
        <v>#N/A</v>
      </c>
      <c r="F50" s="326"/>
      <c r="G50" s="244" t="e">
        <f t="shared" si="0"/>
        <v>#N/A</v>
      </c>
      <c r="H50" s="246" t="e">
        <f>VLOOKUP(C50,'Maturity 1'!$C$2:$J$101,8,FALSE)</f>
        <v>#N/A</v>
      </c>
      <c r="I50" s="246" t="e">
        <f>VLOOKUP(C50,'Maturity 2'!$C$2:$J$101,8,FALSE)</f>
        <v>#N/A</v>
      </c>
      <c r="J50" s="327"/>
      <c r="K50" s="245" t="e">
        <f t="shared" si="1"/>
        <v>#N/A</v>
      </c>
      <c r="L50" s="323" t="e">
        <f>VLOOKUP(C50,'Maturity 1'!$C$2:$K$101,9,FALSE)</f>
        <v>#N/A</v>
      </c>
      <c r="M50" s="323" t="e">
        <f>VLOOKUP(C50,'Maturity 2'!$C$2:$K$101,9,FALSE)</f>
        <v>#N/A</v>
      </c>
      <c r="N50" s="326"/>
      <c r="O50" s="244" t="e">
        <f t="shared" si="2"/>
        <v>#N/A</v>
      </c>
    </row>
    <row r="51" spans="1:15" x14ac:dyDescent="0.3">
      <c r="A51" s="196">
        <v>50</v>
      </c>
      <c r="B51" s="360">
        <f>'Maturity 1'!B51</f>
        <v>0</v>
      </c>
      <c r="C51" s="360">
        <f>'Maturity 1'!C51</f>
        <v>0</v>
      </c>
      <c r="D51" s="323" t="e">
        <f>VLOOKUP(C51,'Maturity 1'!$C$2:$D$101,2,FALSE)</f>
        <v>#N/A</v>
      </c>
      <c r="E51" s="323" t="e">
        <f>VLOOKUP(C51,'Maturity 2'!$C$2:$D$101,2,FALSE)</f>
        <v>#N/A</v>
      </c>
      <c r="F51" s="326"/>
      <c r="G51" s="244" t="e">
        <f t="shared" si="0"/>
        <v>#N/A</v>
      </c>
      <c r="H51" s="246" t="e">
        <f>VLOOKUP(C51,'Maturity 1'!$C$2:$J$101,8,FALSE)</f>
        <v>#N/A</v>
      </c>
      <c r="I51" s="246" t="e">
        <f>VLOOKUP(C51,'Maturity 2'!$C$2:$J$101,8,FALSE)</f>
        <v>#N/A</v>
      </c>
      <c r="J51" s="327"/>
      <c r="K51" s="245" t="e">
        <f t="shared" si="1"/>
        <v>#N/A</v>
      </c>
      <c r="L51" s="323" t="e">
        <f>VLOOKUP(C51,'Maturity 1'!$C$2:$K$101,9,FALSE)</f>
        <v>#N/A</v>
      </c>
      <c r="M51" s="323" t="e">
        <f>VLOOKUP(C51,'Maturity 2'!$C$2:$K$101,9,FALSE)</f>
        <v>#N/A</v>
      </c>
      <c r="N51" s="326"/>
      <c r="O51" s="244" t="e">
        <f t="shared" si="2"/>
        <v>#N/A</v>
      </c>
    </row>
    <row r="52" spans="1:15" x14ac:dyDescent="0.3">
      <c r="A52" s="196">
        <v>51</v>
      </c>
      <c r="B52" s="360">
        <f>'Maturity 1'!B52</f>
        <v>0</v>
      </c>
      <c r="C52" s="360">
        <f>'Maturity 1'!C52</f>
        <v>0</v>
      </c>
      <c r="D52" s="323" t="e">
        <f>VLOOKUP(C52,'Maturity 1'!$C$2:$D$101,2,FALSE)</f>
        <v>#N/A</v>
      </c>
      <c r="E52" s="323" t="e">
        <f>VLOOKUP(C52,'Maturity 2'!$C$2:$D$101,2,FALSE)</f>
        <v>#N/A</v>
      </c>
      <c r="F52" s="326"/>
      <c r="G52" s="244" t="e">
        <f t="shared" si="0"/>
        <v>#N/A</v>
      </c>
      <c r="H52" s="246" t="e">
        <f>VLOOKUP(C52,'Maturity 1'!$C$2:$J$101,8,FALSE)</f>
        <v>#N/A</v>
      </c>
      <c r="I52" s="246" t="e">
        <f>VLOOKUP(C52,'Maturity 2'!$C$2:$J$101,8,FALSE)</f>
        <v>#N/A</v>
      </c>
      <c r="J52" s="327"/>
      <c r="K52" s="245" t="e">
        <f t="shared" si="1"/>
        <v>#N/A</v>
      </c>
      <c r="L52" s="323" t="e">
        <f>VLOOKUP(C52,'Maturity 1'!$C$2:$K$101,9,FALSE)</f>
        <v>#N/A</v>
      </c>
      <c r="M52" s="323" t="e">
        <f>VLOOKUP(C52,'Maturity 2'!$C$2:$K$101,9,FALSE)</f>
        <v>#N/A</v>
      </c>
      <c r="N52" s="326"/>
      <c r="O52" s="244" t="e">
        <f t="shared" si="2"/>
        <v>#N/A</v>
      </c>
    </row>
    <row r="53" spans="1:15" x14ac:dyDescent="0.3">
      <c r="A53" s="196">
        <v>52</v>
      </c>
      <c r="B53" s="360">
        <f>'Maturity 1'!B53</f>
        <v>0</v>
      </c>
      <c r="C53" s="360">
        <f>'Maturity 1'!C53</f>
        <v>0</v>
      </c>
      <c r="D53" s="323" t="e">
        <f>VLOOKUP(C53,'Maturity 1'!$C$2:$D$101,2,FALSE)</f>
        <v>#N/A</v>
      </c>
      <c r="E53" s="323" t="e">
        <f>VLOOKUP(C53,'Maturity 2'!$C$2:$D$101,2,FALSE)</f>
        <v>#N/A</v>
      </c>
      <c r="F53" s="326"/>
      <c r="G53" s="244" t="e">
        <f t="shared" si="0"/>
        <v>#N/A</v>
      </c>
      <c r="H53" s="246" t="e">
        <f>VLOOKUP(C53,'Maturity 1'!$C$2:$J$101,8,FALSE)</f>
        <v>#N/A</v>
      </c>
      <c r="I53" s="246" t="e">
        <f>VLOOKUP(C53,'Maturity 2'!$C$2:$J$101,8,FALSE)</f>
        <v>#N/A</v>
      </c>
      <c r="J53" s="327"/>
      <c r="K53" s="245" t="e">
        <f t="shared" si="1"/>
        <v>#N/A</v>
      </c>
      <c r="L53" s="323" t="e">
        <f>VLOOKUP(C53,'Maturity 1'!$C$2:$K$101,9,FALSE)</f>
        <v>#N/A</v>
      </c>
      <c r="M53" s="323" t="e">
        <f>VLOOKUP(C53,'Maturity 2'!$C$2:$K$101,9,FALSE)</f>
        <v>#N/A</v>
      </c>
      <c r="N53" s="326"/>
      <c r="O53" s="244" t="e">
        <f t="shared" si="2"/>
        <v>#N/A</v>
      </c>
    </row>
    <row r="54" spans="1:15" x14ac:dyDescent="0.3">
      <c r="A54" s="196">
        <v>53</v>
      </c>
      <c r="B54" s="360">
        <f>'Maturity 1'!B54</f>
        <v>0</v>
      </c>
      <c r="C54" s="360">
        <f>'Maturity 1'!C54</f>
        <v>0</v>
      </c>
      <c r="D54" s="323" t="e">
        <f>VLOOKUP(C54,'Maturity 1'!$C$2:$D$101,2,FALSE)</f>
        <v>#N/A</v>
      </c>
      <c r="E54" s="323" t="e">
        <f>VLOOKUP(C54,'Maturity 2'!$C$2:$D$101,2,FALSE)</f>
        <v>#N/A</v>
      </c>
      <c r="F54" s="326"/>
      <c r="G54" s="244" t="e">
        <f t="shared" si="0"/>
        <v>#N/A</v>
      </c>
      <c r="H54" s="246" t="e">
        <f>VLOOKUP(C54,'Maturity 1'!$C$2:$J$101,8,FALSE)</f>
        <v>#N/A</v>
      </c>
      <c r="I54" s="246" t="e">
        <f>VLOOKUP(C54,'Maturity 2'!$C$2:$J$101,8,FALSE)</f>
        <v>#N/A</v>
      </c>
      <c r="J54" s="327"/>
      <c r="K54" s="245" t="e">
        <f t="shared" si="1"/>
        <v>#N/A</v>
      </c>
      <c r="L54" s="323" t="e">
        <f>VLOOKUP(C54,'Maturity 1'!$C$2:$K$101,9,FALSE)</f>
        <v>#N/A</v>
      </c>
      <c r="M54" s="323" t="e">
        <f>VLOOKUP(C54,'Maturity 2'!$C$2:$K$101,9,FALSE)</f>
        <v>#N/A</v>
      </c>
      <c r="N54" s="326"/>
      <c r="O54" s="244" t="e">
        <f t="shared" si="2"/>
        <v>#N/A</v>
      </c>
    </row>
    <row r="55" spans="1:15" x14ac:dyDescent="0.3">
      <c r="A55" s="196">
        <v>54</v>
      </c>
      <c r="B55" s="360">
        <f>'Maturity 1'!B55</f>
        <v>0</v>
      </c>
      <c r="C55" s="360">
        <f>'Maturity 1'!C55</f>
        <v>0</v>
      </c>
      <c r="D55" s="323" t="e">
        <f>VLOOKUP(C55,'Maturity 1'!$C$2:$D$101,2,FALSE)</f>
        <v>#N/A</v>
      </c>
      <c r="E55" s="323" t="e">
        <f>VLOOKUP(C55,'Maturity 2'!$C$2:$D$101,2,FALSE)</f>
        <v>#N/A</v>
      </c>
      <c r="F55" s="326"/>
      <c r="G55" s="244" t="e">
        <f t="shared" si="0"/>
        <v>#N/A</v>
      </c>
      <c r="H55" s="246" t="e">
        <f>VLOOKUP(C55,'Maturity 1'!$C$2:$J$101,8,FALSE)</f>
        <v>#N/A</v>
      </c>
      <c r="I55" s="246" t="e">
        <f>VLOOKUP(C55,'Maturity 2'!$C$2:$J$101,8,FALSE)</f>
        <v>#N/A</v>
      </c>
      <c r="J55" s="327"/>
      <c r="K55" s="245" t="e">
        <f t="shared" si="1"/>
        <v>#N/A</v>
      </c>
      <c r="L55" s="323" t="e">
        <f>VLOOKUP(C55,'Maturity 1'!$C$2:$K$101,9,FALSE)</f>
        <v>#N/A</v>
      </c>
      <c r="M55" s="323" t="e">
        <f>VLOOKUP(C55,'Maturity 2'!$C$2:$K$101,9,FALSE)</f>
        <v>#N/A</v>
      </c>
      <c r="N55" s="326"/>
      <c r="O55" s="244" t="e">
        <f t="shared" si="2"/>
        <v>#N/A</v>
      </c>
    </row>
    <row r="56" spans="1:15" x14ac:dyDescent="0.3">
      <c r="A56" s="196">
        <v>55</v>
      </c>
      <c r="B56" s="360">
        <f>'Maturity 1'!B56</f>
        <v>0</v>
      </c>
      <c r="C56" s="360">
        <f>'Maturity 1'!C56</f>
        <v>0</v>
      </c>
      <c r="D56" s="323" t="e">
        <f>VLOOKUP(C56,'Maturity 1'!$C$2:$D$101,2,FALSE)</f>
        <v>#N/A</v>
      </c>
      <c r="E56" s="323" t="e">
        <f>VLOOKUP(C56,'Maturity 2'!$C$2:$D$101,2,FALSE)</f>
        <v>#N/A</v>
      </c>
      <c r="F56" s="326"/>
      <c r="G56" s="244" t="e">
        <f t="shared" si="0"/>
        <v>#N/A</v>
      </c>
      <c r="H56" s="246" t="e">
        <f>VLOOKUP(C56,'Maturity 1'!$C$2:$J$101,8,FALSE)</f>
        <v>#N/A</v>
      </c>
      <c r="I56" s="246" t="e">
        <f>VLOOKUP(C56,'Maturity 2'!$C$2:$J$101,8,FALSE)</f>
        <v>#N/A</v>
      </c>
      <c r="J56" s="327"/>
      <c r="K56" s="245" t="e">
        <f t="shared" si="1"/>
        <v>#N/A</v>
      </c>
      <c r="L56" s="323" t="e">
        <f>VLOOKUP(C56,'Maturity 1'!$C$2:$K$101,9,FALSE)</f>
        <v>#N/A</v>
      </c>
      <c r="M56" s="323" t="e">
        <f>VLOOKUP(C56,'Maturity 2'!$C$2:$K$101,9,FALSE)</f>
        <v>#N/A</v>
      </c>
      <c r="N56" s="326"/>
      <c r="O56" s="244" t="e">
        <f t="shared" si="2"/>
        <v>#N/A</v>
      </c>
    </row>
    <row r="57" spans="1:15" x14ac:dyDescent="0.3">
      <c r="A57" s="196">
        <v>56</v>
      </c>
      <c r="B57" s="360">
        <f>'Maturity 1'!B57</f>
        <v>0</v>
      </c>
      <c r="C57" s="360">
        <f>'Maturity 1'!C57</f>
        <v>0</v>
      </c>
      <c r="D57" s="323" t="e">
        <f>VLOOKUP(C57,'Maturity 1'!$C$2:$D$101,2,FALSE)</f>
        <v>#N/A</v>
      </c>
      <c r="E57" s="323" t="e">
        <f>VLOOKUP(C57,'Maturity 2'!$C$2:$D$101,2,FALSE)</f>
        <v>#N/A</v>
      </c>
      <c r="F57" s="326"/>
      <c r="G57" s="244" t="e">
        <f t="shared" si="0"/>
        <v>#N/A</v>
      </c>
      <c r="H57" s="246" t="e">
        <f>VLOOKUP(C57,'Maturity 1'!$C$2:$J$101,8,FALSE)</f>
        <v>#N/A</v>
      </c>
      <c r="I57" s="246" t="e">
        <f>VLOOKUP(C57,'Maturity 2'!$C$2:$J$101,8,FALSE)</f>
        <v>#N/A</v>
      </c>
      <c r="J57" s="327"/>
      <c r="K57" s="245" t="e">
        <f t="shared" si="1"/>
        <v>#N/A</v>
      </c>
      <c r="L57" s="323" t="e">
        <f>VLOOKUP(C57,'Maturity 1'!$C$2:$K$101,9,FALSE)</f>
        <v>#N/A</v>
      </c>
      <c r="M57" s="323" t="e">
        <f>VLOOKUP(C57,'Maturity 2'!$C$2:$K$101,9,FALSE)</f>
        <v>#N/A</v>
      </c>
      <c r="N57" s="326"/>
      <c r="O57" s="244" t="e">
        <f t="shared" si="2"/>
        <v>#N/A</v>
      </c>
    </row>
    <row r="58" spans="1:15" x14ac:dyDescent="0.3">
      <c r="A58" s="196">
        <v>57</v>
      </c>
      <c r="B58" s="360">
        <f>'Maturity 1'!B58</f>
        <v>0</v>
      </c>
      <c r="C58" s="360">
        <f>'Maturity 1'!C58</f>
        <v>0</v>
      </c>
      <c r="D58" s="323" t="e">
        <f>VLOOKUP(C58,'Maturity 1'!$C$2:$D$101,2,FALSE)</f>
        <v>#N/A</v>
      </c>
      <c r="E58" s="323" t="e">
        <f>VLOOKUP(C58,'Maturity 2'!$C$2:$D$101,2,FALSE)</f>
        <v>#N/A</v>
      </c>
      <c r="F58" s="326"/>
      <c r="G58" s="244" t="e">
        <f t="shared" si="0"/>
        <v>#N/A</v>
      </c>
      <c r="H58" s="246" t="e">
        <f>VLOOKUP(C58,'Maturity 1'!$C$2:$J$101,8,FALSE)</f>
        <v>#N/A</v>
      </c>
      <c r="I58" s="246" t="e">
        <f>VLOOKUP(C58,'Maturity 2'!$C$2:$J$101,8,FALSE)</f>
        <v>#N/A</v>
      </c>
      <c r="J58" s="327"/>
      <c r="K58" s="245" t="e">
        <f t="shared" si="1"/>
        <v>#N/A</v>
      </c>
      <c r="L58" s="323" t="e">
        <f>VLOOKUP(C58,'Maturity 1'!$C$2:$K$101,9,FALSE)</f>
        <v>#N/A</v>
      </c>
      <c r="M58" s="323" t="e">
        <f>VLOOKUP(C58,'Maturity 2'!$C$2:$K$101,9,FALSE)</f>
        <v>#N/A</v>
      </c>
      <c r="N58" s="326"/>
      <c r="O58" s="244" t="e">
        <f t="shared" si="2"/>
        <v>#N/A</v>
      </c>
    </row>
    <row r="59" spans="1:15" x14ac:dyDescent="0.3">
      <c r="A59" s="196">
        <v>58</v>
      </c>
      <c r="B59" s="360">
        <f>'Maturity 1'!B59</f>
        <v>0</v>
      </c>
      <c r="C59" s="360">
        <f>'Maturity 1'!C59</f>
        <v>0</v>
      </c>
      <c r="D59" s="323" t="e">
        <f>VLOOKUP(C59,'Maturity 1'!$C$2:$D$101,2,FALSE)</f>
        <v>#N/A</v>
      </c>
      <c r="E59" s="323" t="e">
        <f>VLOOKUP(C59,'Maturity 2'!$C$2:$D$101,2,FALSE)</f>
        <v>#N/A</v>
      </c>
      <c r="F59" s="326"/>
      <c r="G59" s="244" t="e">
        <f t="shared" si="0"/>
        <v>#N/A</v>
      </c>
      <c r="H59" s="246" t="e">
        <f>VLOOKUP(C59,'Maturity 1'!$C$2:$J$101,8,FALSE)</f>
        <v>#N/A</v>
      </c>
      <c r="I59" s="246" t="e">
        <f>VLOOKUP(C59,'Maturity 2'!$C$2:$J$101,8,FALSE)</f>
        <v>#N/A</v>
      </c>
      <c r="J59" s="327"/>
      <c r="K59" s="245" t="e">
        <f t="shared" si="1"/>
        <v>#N/A</v>
      </c>
      <c r="L59" s="323" t="e">
        <f>VLOOKUP(C59,'Maturity 1'!$C$2:$K$101,9,FALSE)</f>
        <v>#N/A</v>
      </c>
      <c r="M59" s="323" t="e">
        <f>VLOOKUP(C59,'Maturity 2'!$C$2:$K$101,9,FALSE)</f>
        <v>#N/A</v>
      </c>
      <c r="N59" s="326"/>
      <c r="O59" s="244" t="e">
        <f t="shared" si="2"/>
        <v>#N/A</v>
      </c>
    </row>
    <row r="60" spans="1:15" x14ac:dyDescent="0.3">
      <c r="A60" s="196">
        <v>59</v>
      </c>
      <c r="B60" s="360">
        <f>'Maturity 1'!B60</f>
        <v>0</v>
      </c>
      <c r="C60" s="360">
        <f>'Maturity 1'!C60</f>
        <v>0</v>
      </c>
      <c r="D60" s="323" t="e">
        <f>VLOOKUP(C60,'Maturity 1'!$C$2:$D$101,2,FALSE)</f>
        <v>#N/A</v>
      </c>
      <c r="E60" s="323" t="e">
        <f>VLOOKUP(C60,'Maturity 2'!$C$2:$D$101,2,FALSE)</f>
        <v>#N/A</v>
      </c>
      <c r="F60" s="326"/>
      <c r="G60" s="244" t="e">
        <f t="shared" si="0"/>
        <v>#N/A</v>
      </c>
      <c r="H60" s="246" t="e">
        <f>VLOOKUP(C60,'Maturity 1'!$C$2:$J$101,8,FALSE)</f>
        <v>#N/A</v>
      </c>
      <c r="I60" s="246" t="e">
        <f>VLOOKUP(C60,'Maturity 2'!$C$2:$J$101,8,FALSE)</f>
        <v>#N/A</v>
      </c>
      <c r="J60" s="327"/>
      <c r="K60" s="245" t="e">
        <f t="shared" si="1"/>
        <v>#N/A</v>
      </c>
      <c r="L60" s="323" t="e">
        <f>VLOOKUP(C60,'Maturity 1'!$C$2:$K$101,9,FALSE)</f>
        <v>#N/A</v>
      </c>
      <c r="M60" s="323" t="e">
        <f>VLOOKUP(C60,'Maturity 2'!$C$2:$K$101,9,FALSE)</f>
        <v>#N/A</v>
      </c>
      <c r="N60" s="326"/>
      <c r="O60" s="244" t="e">
        <f t="shared" si="2"/>
        <v>#N/A</v>
      </c>
    </row>
    <row r="61" spans="1:15" x14ac:dyDescent="0.3">
      <c r="A61" s="196">
        <v>60</v>
      </c>
      <c r="B61" s="360">
        <f>'Maturity 1'!B61</f>
        <v>0</v>
      </c>
      <c r="C61" s="360">
        <f>'Maturity 1'!C61</f>
        <v>0</v>
      </c>
      <c r="D61" s="323" t="e">
        <f>VLOOKUP(C61,'Maturity 1'!$C$2:$D$101,2,FALSE)</f>
        <v>#N/A</v>
      </c>
      <c r="E61" s="323" t="e">
        <f>VLOOKUP(C61,'Maturity 2'!$C$2:$D$101,2,FALSE)</f>
        <v>#N/A</v>
      </c>
      <c r="F61" s="326"/>
      <c r="G61" s="244" t="e">
        <f t="shared" si="0"/>
        <v>#N/A</v>
      </c>
      <c r="H61" s="246" t="e">
        <f>VLOOKUP(C61,'Maturity 1'!$C$2:$J$101,8,FALSE)</f>
        <v>#N/A</v>
      </c>
      <c r="I61" s="246" t="e">
        <f>VLOOKUP(C61,'Maturity 2'!$C$2:$J$101,8,FALSE)</f>
        <v>#N/A</v>
      </c>
      <c r="J61" s="327"/>
      <c r="K61" s="245" t="e">
        <f t="shared" si="1"/>
        <v>#N/A</v>
      </c>
      <c r="L61" s="323" t="e">
        <f>VLOOKUP(C61,'Maturity 1'!$C$2:$K$101,9,FALSE)</f>
        <v>#N/A</v>
      </c>
      <c r="M61" s="323" t="e">
        <f>VLOOKUP(C61,'Maturity 2'!$C$2:$K$101,9,FALSE)</f>
        <v>#N/A</v>
      </c>
      <c r="N61" s="326"/>
      <c r="O61" s="244" t="e">
        <f t="shared" si="2"/>
        <v>#N/A</v>
      </c>
    </row>
    <row r="62" spans="1:15" x14ac:dyDescent="0.3">
      <c r="A62" s="196">
        <v>61</v>
      </c>
      <c r="B62" s="360">
        <f>'Maturity 1'!B62</f>
        <v>0</v>
      </c>
      <c r="C62" s="360">
        <f>'Maturity 1'!C62</f>
        <v>0</v>
      </c>
      <c r="D62" s="323" t="e">
        <f>VLOOKUP(C62,'Maturity 1'!$C$2:$D$101,2,FALSE)</f>
        <v>#N/A</v>
      </c>
      <c r="E62" s="323" t="e">
        <f>VLOOKUP(C62,'Maturity 2'!$C$2:$D$101,2,FALSE)</f>
        <v>#N/A</v>
      </c>
      <c r="F62" s="326"/>
      <c r="G62" s="244" t="e">
        <f t="shared" si="0"/>
        <v>#N/A</v>
      </c>
      <c r="H62" s="246" t="e">
        <f>VLOOKUP(C62,'Maturity 1'!$C$2:$J$101,8,FALSE)</f>
        <v>#N/A</v>
      </c>
      <c r="I62" s="246" t="e">
        <f>VLOOKUP(C62,'Maturity 2'!$C$2:$J$101,8,FALSE)</f>
        <v>#N/A</v>
      </c>
      <c r="J62" s="327"/>
      <c r="K62" s="245" t="e">
        <f t="shared" si="1"/>
        <v>#N/A</v>
      </c>
      <c r="L62" s="323" t="e">
        <f>VLOOKUP(C62,'Maturity 1'!$C$2:$K$101,9,FALSE)</f>
        <v>#N/A</v>
      </c>
      <c r="M62" s="323" t="e">
        <f>VLOOKUP(C62,'Maturity 2'!$C$2:$K$101,9,FALSE)</f>
        <v>#N/A</v>
      </c>
      <c r="N62" s="326"/>
      <c r="O62" s="244" t="e">
        <f t="shared" si="2"/>
        <v>#N/A</v>
      </c>
    </row>
    <row r="63" spans="1:15" x14ac:dyDescent="0.3">
      <c r="A63" s="196">
        <v>62</v>
      </c>
      <c r="B63" s="360">
        <f>'Maturity 1'!B63</f>
        <v>0</v>
      </c>
      <c r="C63" s="360">
        <f>'Maturity 1'!C63</f>
        <v>0</v>
      </c>
      <c r="D63" s="323" t="e">
        <f>VLOOKUP(C63,'Maturity 1'!$C$2:$D$101,2,FALSE)</f>
        <v>#N/A</v>
      </c>
      <c r="E63" s="323" t="e">
        <f>VLOOKUP(C63,'Maturity 2'!$C$2:$D$101,2,FALSE)</f>
        <v>#N/A</v>
      </c>
      <c r="F63" s="326"/>
      <c r="G63" s="244" t="e">
        <f t="shared" si="0"/>
        <v>#N/A</v>
      </c>
      <c r="H63" s="246" t="e">
        <f>VLOOKUP(C63,'Maturity 1'!$C$2:$J$101,8,FALSE)</f>
        <v>#N/A</v>
      </c>
      <c r="I63" s="246" t="e">
        <f>VLOOKUP(C63,'Maturity 2'!$C$2:$J$101,8,FALSE)</f>
        <v>#N/A</v>
      </c>
      <c r="J63" s="327"/>
      <c r="K63" s="245" t="e">
        <f t="shared" si="1"/>
        <v>#N/A</v>
      </c>
      <c r="L63" s="323" t="e">
        <f>VLOOKUP(C63,'Maturity 1'!$C$2:$K$101,9,FALSE)</f>
        <v>#N/A</v>
      </c>
      <c r="M63" s="323" t="e">
        <f>VLOOKUP(C63,'Maturity 2'!$C$2:$K$101,9,FALSE)</f>
        <v>#N/A</v>
      </c>
      <c r="N63" s="326"/>
      <c r="O63" s="244" t="e">
        <f t="shared" si="2"/>
        <v>#N/A</v>
      </c>
    </row>
    <row r="64" spans="1:15" x14ac:dyDescent="0.3">
      <c r="A64" s="196">
        <v>63</v>
      </c>
      <c r="B64" s="360">
        <f>'Maturity 1'!B64</f>
        <v>0</v>
      </c>
      <c r="C64" s="360">
        <f>'Maturity 1'!C64</f>
        <v>0</v>
      </c>
      <c r="D64" s="323" t="e">
        <f>VLOOKUP(C64,'Maturity 1'!$C$2:$D$101,2,FALSE)</f>
        <v>#N/A</v>
      </c>
      <c r="E64" s="323" t="e">
        <f>VLOOKUP(C64,'Maturity 2'!$C$2:$D$101,2,FALSE)</f>
        <v>#N/A</v>
      </c>
      <c r="F64" s="326"/>
      <c r="G64" s="244" t="e">
        <f t="shared" si="0"/>
        <v>#N/A</v>
      </c>
      <c r="H64" s="246" t="e">
        <f>VLOOKUP(C64,'Maturity 1'!$C$2:$J$101,8,FALSE)</f>
        <v>#N/A</v>
      </c>
      <c r="I64" s="246" t="e">
        <f>VLOOKUP(C64,'Maturity 2'!$C$2:$J$101,8,FALSE)</f>
        <v>#N/A</v>
      </c>
      <c r="J64" s="327"/>
      <c r="K64" s="245" t="e">
        <f t="shared" si="1"/>
        <v>#N/A</v>
      </c>
      <c r="L64" s="323" t="e">
        <f>VLOOKUP(C64,'Maturity 1'!$C$2:$K$101,9,FALSE)</f>
        <v>#N/A</v>
      </c>
      <c r="M64" s="323" t="e">
        <f>VLOOKUP(C64,'Maturity 2'!$C$2:$K$101,9,FALSE)</f>
        <v>#N/A</v>
      </c>
      <c r="N64" s="326"/>
      <c r="O64" s="244" t="e">
        <f t="shared" si="2"/>
        <v>#N/A</v>
      </c>
    </row>
    <row r="65" spans="1:15" x14ac:dyDescent="0.3">
      <c r="A65" s="196">
        <v>64</v>
      </c>
      <c r="B65" s="360">
        <f>'Maturity 1'!B65</f>
        <v>0</v>
      </c>
      <c r="C65" s="360">
        <f>'Maturity 1'!C65</f>
        <v>0</v>
      </c>
      <c r="D65" s="323" t="e">
        <f>VLOOKUP(C65,'Maturity 1'!$C$2:$D$101,2,FALSE)</f>
        <v>#N/A</v>
      </c>
      <c r="E65" s="323" t="e">
        <f>VLOOKUP(C65,'Maturity 2'!$C$2:$D$101,2,FALSE)</f>
        <v>#N/A</v>
      </c>
      <c r="F65" s="326"/>
      <c r="G65" s="244" t="e">
        <f t="shared" si="0"/>
        <v>#N/A</v>
      </c>
      <c r="H65" s="246" t="e">
        <f>VLOOKUP(C65,'Maturity 1'!$C$2:$J$101,8,FALSE)</f>
        <v>#N/A</v>
      </c>
      <c r="I65" s="246" t="e">
        <f>VLOOKUP(C65,'Maturity 2'!$C$2:$J$101,8,FALSE)</f>
        <v>#N/A</v>
      </c>
      <c r="J65" s="327"/>
      <c r="K65" s="245" t="e">
        <f t="shared" si="1"/>
        <v>#N/A</v>
      </c>
      <c r="L65" s="323" t="e">
        <f>VLOOKUP(C65,'Maturity 1'!$C$2:$K$101,9,FALSE)</f>
        <v>#N/A</v>
      </c>
      <c r="M65" s="323" t="e">
        <f>VLOOKUP(C65,'Maturity 2'!$C$2:$K$101,9,FALSE)</f>
        <v>#N/A</v>
      </c>
      <c r="N65" s="326"/>
      <c r="O65" s="244" t="e">
        <f t="shared" si="2"/>
        <v>#N/A</v>
      </c>
    </row>
    <row r="66" spans="1:15" x14ac:dyDescent="0.3">
      <c r="A66" s="196">
        <v>65</v>
      </c>
      <c r="B66" s="360">
        <f>'Maturity 1'!B66</f>
        <v>0</v>
      </c>
      <c r="C66" s="360">
        <f>'Maturity 1'!C66</f>
        <v>0</v>
      </c>
      <c r="D66" s="323" t="e">
        <f>VLOOKUP(C66,'Maturity 1'!$C$2:$D$101,2,FALSE)</f>
        <v>#N/A</v>
      </c>
      <c r="E66" s="323" t="e">
        <f>VLOOKUP(C66,'Maturity 2'!$C$2:$D$101,2,FALSE)</f>
        <v>#N/A</v>
      </c>
      <c r="F66" s="326"/>
      <c r="G66" s="244" t="e">
        <f t="shared" si="0"/>
        <v>#N/A</v>
      </c>
      <c r="H66" s="246" t="e">
        <f>VLOOKUP(C66,'Maturity 1'!$C$2:$J$101,8,FALSE)</f>
        <v>#N/A</v>
      </c>
      <c r="I66" s="246" t="e">
        <f>VLOOKUP(C66,'Maturity 2'!$C$2:$J$101,8,FALSE)</f>
        <v>#N/A</v>
      </c>
      <c r="J66" s="327"/>
      <c r="K66" s="245" t="e">
        <f t="shared" si="1"/>
        <v>#N/A</v>
      </c>
      <c r="L66" s="323" t="e">
        <f>VLOOKUP(C66,'Maturity 1'!$C$2:$K$101,9,FALSE)</f>
        <v>#N/A</v>
      </c>
      <c r="M66" s="323" t="e">
        <f>VLOOKUP(C66,'Maturity 2'!$C$2:$K$101,9,FALSE)</f>
        <v>#N/A</v>
      </c>
      <c r="N66" s="326"/>
      <c r="O66" s="244" t="e">
        <f t="shared" si="2"/>
        <v>#N/A</v>
      </c>
    </row>
    <row r="67" spans="1:15" x14ac:dyDescent="0.3">
      <c r="A67" s="196">
        <v>66</v>
      </c>
      <c r="B67" s="360">
        <f>'Maturity 1'!B67</f>
        <v>0</v>
      </c>
      <c r="C67" s="360">
        <f>'Maturity 1'!C67</f>
        <v>0</v>
      </c>
      <c r="D67" s="323" t="e">
        <f>VLOOKUP(C67,'Maturity 1'!$C$2:$D$101,2,FALSE)</f>
        <v>#N/A</v>
      </c>
      <c r="E67" s="323" t="e">
        <f>VLOOKUP(C67,'Maturity 2'!$C$2:$D$101,2,FALSE)</f>
        <v>#N/A</v>
      </c>
      <c r="F67" s="326"/>
      <c r="G67" s="244" t="e">
        <f t="shared" ref="G67:G101" si="3">SUM(D67:E67)</f>
        <v>#N/A</v>
      </c>
      <c r="H67" s="246" t="e">
        <f>VLOOKUP(C67,'Maturity 1'!$C$2:$J$101,8,FALSE)</f>
        <v>#N/A</v>
      </c>
      <c r="I67" s="246" t="e">
        <f>VLOOKUP(C67,'Maturity 2'!$C$2:$J$101,8,FALSE)</f>
        <v>#N/A</v>
      </c>
      <c r="J67" s="327"/>
      <c r="K67" s="245" t="e">
        <f t="shared" ref="K67:K101" si="4">SUM(H67:I67)</f>
        <v>#N/A</v>
      </c>
      <c r="L67" s="323" t="e">
        <f>VLOOKUP(C67,'Maturity 1'!$C$2:$K$101,9,FALSE)</f>
        <v>#N/A</v>
      </c>
      <c r="M67" s="323" t="e">
        <f>VLOOKUP(C67,'Maturity 2'!$C$2:$K$101,9,FALSE)</f>
        <v>#N/A</v>
      </c>
      <c r="N67" s="326"/>
      <c r="O67" s="244" t="e">
        <f t="shared" ref="O67:O101" si="5">SUM(L67:M67)</f>
        <v>#N/A</v>
      </c>
    </row>
    <row r="68" spans="1:15" x14ac:dyDescent="0.3">
      <c r="A68" s="196">
        <v>67</v>
      </c>
      <c r="B68" s="360">
        <f>'Maturity 1'!B68</f>
        <v>0</v>
      </c>
      <c r="C68" s="360">
        <f>'Maturity 1'!C68</f>
        <v>0</v>
      </c>
      <c r="D68" s="323" t="e">
        <f>VLOOKUP(C68,'Maturity 1'!$C$2:$D$101,2,FALSE)</f>
        <v>#N/A</v>
      </c>
      <c r="E68" s="323" t="e">
        <f>VLOOKUP(C68,'Maturity 2'!$C$2:$D$101,2,FALSE)</f>
        <v>#N/A</v>
      </c>
      <c r="F68" s="326"/>
      <c r="G68" s="244" t="e">
        <f t="shared" si="3"/>
        <v>#N/A</v>
      </c>
      <c r="H68" s="246" t="e">
        <f>VLOOKUP(C68,'Maturity 1'!$C$2:$J$101,8,FALSE)</f>
        <v>#N/A</v>
      </c>
      <c r="I68" s="246" t="e">
        <f>VLOOKUP(C68,'Maturity 2'!$C$2:$J$101,8,FALSE)</f>
        <v>#N/A</v>
      </c>
      <c r="J68" s="327"/>
      <c r="K68" s="245" t="e">
        <f t="shared" si="4"/>
        <v>#N/A</v>
      </c>
      <c r="L68" s="323" t="e">
        <f>VLOOKUP(C68,'Maturity 1'!$C$2:$K$101,9,FALSE)</f>
        <v>#N/A</v>
      </c>
      <c r="M68" s="323" t="e">
        <f>VLOOKUP(C68,'Maturity 2'!$C$2:$K$101,9,FALSE)</f>
        <v>#N/A</v>
      </c>
      <c r="N68" s="326"/>
      <c r="O68" s="244" t="e">
        <f t="shared" si="5"/>
        <v>#N/A</v>
      </c>
    </row>
    <row r="69" spans="1:15" x14ac:dyDescent="0.3">
      <c r="A69" s="196">
        <v>68</v>
      </c>
      <c r="B69" s="360">
        <f>'Maturity 1'!B69</f>
        <v>0</v>
      </c>
      <c r="C69" s="360">
        <f>'Maturity 1'!C69</f>
        <v>0</v>
      </c>
      <c r="D69" s="323" t="e">
        <f>VLOOKUP(C69,'Maturity 1'!$C$2:$D$101,2,FALSE)</f>
        <v>#N/A</v>
      </c>
      <c r="E69" s="323" t="e">
        <f>VLOOKUP(C69,'Maturity 2'!$C$2:$D$101,2,FALSE)</f>
        <v>#N/A</v>
      </c>
      <c r="F69" s="326"/>
      <c r="G69" s="244" t="e">
        <f t="shared" si="3"/>
        <v>#N/A</v>
      </c>
      <c r="H69" s="246" t="e">
        <f>VLOOKUP(C69,'Maturity 1'!$C$2:$J$101,8,FALSE)</f>
        <v>#N/A</v>
      </c>
      <c r="I69" s="246" t="e">
        <f>VLOOKUP(C69,'Maturity 2'!$C$2:$J$101,8,FALSE)</f>
        <v>#N/A</v>
      </c>
      <c r="J69" s="327"/>
      <c r="K69" s="245" t="e">
        <f t="shared" si="4"/>
        <v>#N/A</v>
      </c>
      <c r="L69" s="323" t="e">
        <f>VLOOKUP(C69,'Maturity 1'!$C$2:$K$101,9,FALSE)</f>
        <v>#N/A</v>
      </c>
      <c r="M69" s="323" t="e">
        <f>VLOOKUP(C69,'Maturity 2'!$C$2:$K$101,9,FALSE)</f>
        <v>#N/A</v>
      </c>
      <c r="N69" s="326"/>
      <c r="O69" s="244" t="e">
        <f t="shared" si="5"/>
        <v>#N/A</v>
      </c>
    </row>
    <row r="70" spans="1:15" x14ac:dyDescent="0.3">
      <c r="A70" s="196">
        <v>69</v>
      </c>
      <c r="B70" s="360">
        <f>'Maturity 1'!B70</f>
        <v>0</v>
      </c>
      <c r="C70" s="360">
        <f>'Maturity 1'!C70</f>
        <v>0</v>
      </c>
      <c r="D70" s="323" t="e">
        <f>VLOOKUP(C70,'Maturity 1'!$C$2:$D$101,2,FALSE)</f>
        <v>#N/A</v>
      </c>
      <c r="E70" s="323" t="e">
        <f>VLOOKUP(C70,'Maturity 2'!$C$2:$D$101,2,FALSE)</f>
        <v>#N/A</v>
      </c>
      <c r="F70" s="326"/>
      <c r="G70" s="244" t="e">
        <f t="shared" si="3"/>
        <v>#N/A</v>
      </c>
      <c r="H70" s="246" t="e">
        <f>VLOOKUP(C70,'Maturity 1'!$C$2:$J$101,8,FALSE)</f>
        <v>#N/A</v>
      </c>
      <c r="I70" s="246" t="e">
        <f>VLOOKUP(C70,'Maturity 2'!$C$2:$J$101,8,FALSE)</f>
        <v>#N/A</v>
      </c>
      <c r="J70" s="327"/>
      <c r="K70" s="245" t="e">
        <f t="shared" si="4"/>
        <v>#N/A</v>
      </c>
      <c r="L70" s="323" t="e">
        <f>VLOOKUP(C70,'Maturity 1'!$C$2:$K$101,9,FALSE)</f>
        <v>#N/A</v>
      </c>
      <c r="M70" s="323" t="e">
        <f>VLOOKUP(C70,'Maturity 2'!$C$2:$K$101,9,FALSE)</f>
        <v>#N/A</v>
      </c>
      <c r="N70" s="326"/>
      <c r="O70" s="244" t="e">
        <f t="shared" si="5"/>
        <v>#N/A</v>
      </c>
    </row>
    <row r="71" spans="1:15" x14ac:dyDescent="0.3">
      <c r="A71" s="196">
        <v>70</v>
      </c>
      <c r="B71" s="360">
        <f>'Maturity 1'!B71</f>
        <v>0</v>
      </c>
      <c r="C71" s="360">
        <f>'Maturity 1'!C71</f>
        <v>0</v>
      </c>
      <c r="D71" s="323" t="e">
        <f>VLOOKUP(C71,'Maturity 1'!$C$2:$D$101,2,FALSE)</f>
        <v>#N/A</v>
      </c>
      <c r="E71" s="323" t="e">
        <f>VLOOKUP(C71,'Maturity 2'!$C$2:$D$101,2,FALSE)</f>
        <v>#N/A</v>
      </c>
      <c r="F71" s="326"/>
      <c r="G71" s="244" t="e">
        <f t="shared" si="3"/>
        <v>#N/A</v>
      </c>
      <c r="H71" s="246" t="e">
        <f>VLOOKUP(C71,'Maturity 1'!$C$2:$J$101,8,FALSE)</f>
        <v>#N/A</v>
      </c>
      <c r="I71" s="246" t="e">
        <f>VLOOKUP(C71,'Maturity 2'!$C$2:$J$101,8,FALSE)</f>
        <v>#N/A</v>
      </c>
      <c r="J71" s="327"/>
      <c r="K71" s="245" t="e">
        <f t="shared" si="4"/>
        <v>#N/A</v>
      </c>
      <c r="L71" s="323" t="e">
        <f>VLOOKUP(C71,'Maturity 1'!$C$2:$K$101,9,FALSE)</f>
        <v>#N/A</v>
      </c>
      <c r="M71" s="323" t="e">
        <f>VLOOKUP(C71,'Maturity 2'!$C$2:$K$101,9,FALSE)</f>
        <v>#N/A</v>
      </c>
      <c r="N71" s="326"/>
      <c r="O71" s="244" t="e">
        <f t="shared" si="5"/>
        <v>#N/A</v>
      </c>
    </row>
    <row r="72" spans="1:15" x14ac:dyDescent="0.3">
      <c r="A72" s="196">
        <v>71</v>
      </c>
      <c r="B72" s="360">
        <f>'Maturity 1'!B72</f>
        <v>0</v>
      </c>
      <c r="C72" s="360">
        <f>'Maturity 1'!C72</f>
        <v>0</v>
      </c>
      <c r="D72" s="323" t="e">
        <f>VLOOKUP(C72,'Maturity 1'!$C$2:$D$101,2,FALSE)</f>
        <v>#N/A</v>
      </c>
      <c r="E72" s="323" t="e">
        <f>VLOOKUP(C72,'Maturity 2'!$C$2:$D$101,2,FALSE)</f>
        <v>#N/A</v>
      </c>
      <c r="F72" s="326"/>
      <c r="G72" s="244" t="e">
        <f t="shared" si="3"/>
        <v>#N/A</v>
      </c>
      <c r="H72" s="246" t="e">
        <f>VLOOKUP(C72,'Maturity 1'!$C$2:$J$101,8,FALSE)</f>
        <v>#N/A</v>
      </c>
      <c r="I72" s="246" t="e">
        <f>VLOOKUP(C72,'Maturity 2'!$C$2:$J$101,8,FALSE)</f>
        <v>#N/A</v>
      </c>
      <c r="J72" s="327"/>
      <c r="K72" s="245" t="e">
        <f t="shared" si="4"/>
        <v>#N/A</v>
      </c>
      <c r="L72" s="323" t="e">
        <f>VLOOKUP(C72,'Maturity 1'!$C$2:$K$101,9,FALSE)</f>
        <v>#N/A</v>
      </c>
      <c r="M72" s="323" t="e">
        <f>VLOOKUP(C72,'Maturity 2'!$C$2:$K$101,9,FALSE)</f>
        <v>#N/A</v>
      </c>
      <c r="N72" s="326"/>
      <c r="O72" s="244" t="e">
        <f t="shared" si="5"/>
        <v>#N/A</v>
      </c>
    </row>
    <row r="73" spans="1:15" x14ac:dyDescent="0.3">
      <c r="A73" s="196">
        <v>72</v>
      </c>
      <c r="B73" s="360">
        <f>'Maturity 1'!B73</f>
        <v>0</v>
      </c>
      <c r="C73" s="360">
        <f>'Maturity 1'!C73</f>
        <v>0</v>
      </c>
      <c r="D73" s="323" t="e">
        <f>VLOOKUP(C73,'Maturity 1'!$C$2:$D$101,2,FALSE)</f>
        <v>#N/A</v>
      </c>
      <c r="E73" s="323" t="e">
        <f>VLOOKUP(C73,'Maturity 2'!$C$2:$D$101,2,FALSE)</f>
        <v>#N/A</v>
      </c>
      <c r="F73" s="326"/>
      <c r="G73" s="244" t="e">
        <f t="shared" si="3"/>
        <v>#N/A</v>
      </c>
      <c r="H73" s="246" t="e">
        <f>VLOOKUP(C73,'Maturity 1'!$C$2:$J$101,8,FALSE)</f>
        <v>#N/A</v>
      </c>
      <c r="I73" s="246" t="e">
        <f>VLOOKUP(C73,'Maturity 2'!$C$2:$J$101,8,FALSE)</f>
        <v>#N/A</v>
      </c>
      <c r="J73" s="327"/>
      <c r="K73" s="245" t="e">
        <f t="shared" si="4"/>
        <v>#N/A</v>
      </c>
      <c r="L73" s="323" t="e">
        <f>VLOOKUP(C73,'Maturity 1'!$C$2:$K$101,9,FALSE)</f>
        <v>#N/A</v>
      </c>
      <c r="M73" s="323" t="e">
        <f>VLOOKUP(C73,'Maturity 2'!$C$2:$K$101,9,FALSE)</f>
        <v>#N/A</v>
      </c>
      <c r="N73" s="326"/>
      <c r="O73" s="244" t="e">
        <f t="shared" si="5"/>
        <v>#N/A</v>
      </c>
    </row>
    <row r="74" spans="1:15" x14ac:dyDescent="0.3">
      <c r="A74" s="196">
        <v>73</v>
      </c>
      <c r="B74" s="360">
        <f>'Maturity 1'!B74</f>
        <v>0</v>
      </c>
      <c r="C74" s="360">
        <f>'Maturity 1'!C74</f>
        <v>0</v>
      </c>
      <c r="D74" s="323" t="e">
        <f>VLOOKUP(C74,'Maturity 1'!$C$2:$D$101,2,FALSE)</f>
        <v>#N/A</v>
      </c>
      <c r="E74" s="323" t="e">
        <f>VLOOKUP(C74,'Maturity 2'!$C$2:$D$101,2,FALSE)</f>
        <v>#N/A</v>
      </c>
      <c r="F74" s="326"/>
      <c r="G74" s="244" t="e">
        <f t="shared" si="3"/>
        <v>#N/A</v>
      </c>
      <c r="H74" s="246" t="e">
        <f>VLOOKUP(C74,'Maturity 1'!$C$2:$J$101,8,FALSE)</f>
        <v>#N/A</v>
      </c>
      <c r="I74" s="246" t="e">
        <f>VLOOKUP(C74,'Maturity 2'!$C$2:$J$101,8,FALSE)</f>
        <v>#N/A</v>
      </c>
      <c r="J74" s="327"/>
      <c r="K74" s="245" t="e">
        <f t="shared" si="4"/>
        <v>#N/A</v>
      </c>
      <c r="L74" s="323" t="e">
        <f>VLOOKUP(C74,'Maturity 1'!$C$2:$K$101,9,FALSE)</f>
        <v>#N/A</v>
      </c>
      <c r="M74" s="323" t="e">
        <f>VLOOKUP(C74,'Maturity 2'!$C$2:$K$101,9,FALSE)</f>
        <v>#N/A</v>
      </c>
      <c r="N74" s="326"/>
      <c r="O74" s="244" t="e">
        <f t="shared" si="5"/>
        <v>#N/A</v>
      </c>
    </row>
    <row r="75" spans="1:15" x14ac:dyDescent="0.3">
      <c r="A75" s="196">
        <v>74</v>
      </c>
      <c r="B75" s="360">
        <f>'Maturity 1'!B75</f>
        <v>0</v>
      </c>
      <c r="C75" s="360">
        <f>'Maturity 1'!C75</f>
        <v>0</v>
      </c>
      <c r="D75" s="323" t="e">
        <f>VLOOKUP(C75,'Maturity 1'!$C$2:$D$101,2,FALSE)</f>
        <v>#N/A</v>
      </c>
      <c r="E75" s="323" t="e">
        <f>VLOOKUP(C75,'Maturity 2'!$C$2:$D$101,2,FALSE)</f>
        <v>#N/A</v>
      </c>
      <c r="F75" s="326"/>
      <c r="G75" s="244" t="e">
        <f t="shared" si="3"/>
        <v>#N/A</v>
      </c>
      <c r="H75" s="246" t="e">
        <f>VLOOKUP(C75,'Maturity 1'!$C$2:$J$101,8,FALSE)</f>
        <v>#N/A</v>
      </c>
      <c r="I75" s="246" t="e">
        <f>VLOOKUP(C75,'Maturity 2'!$C$2:$J$101,8,FALSE)</f>
        <v>#N/A</v>
      </c>
      <c r="J75" s="327"/>
      <c r="K75" s="245" t="e">
        <f t="shared" si="4"/>
        <v>#N/A</v>
      </c>
      <c r="L75" s="323" t="e">
        <f>VLOOKUP(C75,'Maturity 1'!$C$2:$K$101,9,FALSE)</f>
        <v>#N/A</v>
      </c>
      <c r="M75" s="323" t="e">
        <f>VLOOKUP(C75,'Maturity 2'!$C$2:$K$101,9,FALSE)</f>
        <v>#N/A</v>
      </c>
      <c r="N75" s="326"/>
      <c r="O75" s="244" t="e">
        <f t="shared" si="5"/>
        <v>#N/A</v>
      </c>
    </row>
    <row r="76" spans="1:15" x14ac:dyDescent="0.3">
      <c r="A76" s="196">
        <v>75</v>
      </c>
      <c r="B76" s="360">
        <f>'Maturity 1'!B76</f>
        <v>0</v>
      </c>
      <c r="C76" s="360">
        <f>'Maturity 1'!C76</f>
        <v>0</v>
      </c>
      <c r="D76" s="323" t="e">
        <f>VLOOKUP(C76,'Maturity 1'!$C$2:$D$101,2,FALSE)</f>
        <v>#N/A</v>
      </c>
      <c r="E76" s="323" t="e">
        <f>VLOOKUP(C76,'Maturity 2'!$C$2:$D$101,2,FALSE)</f>
        <v>#N/A</v>
      </c>
      <c r="F76" s="326"/>
      <c r="G76" s="244" t="e">
        <f t="shared" si="3"/>
        <v>#N/A</v>
      </c>
      <c r="H76" s="246" t="e">
        <f>VLOOKUP(C76,'Maturity 1'!$C$2:$J$101,8,FALSE)</f>
        <v>#N/A</v>
      </c>
      <c r="I76" s="246" t="e">
        <f>VLOOKUP(C76,'Maturity 2'!$C$2:$J$101,8,FALSE)</f>
        <v>#N/A</v>
      </c>
      <c r="J76" s="327"/>
      <c r="K76" s="245" t="e">
        <f t="shared" si="4"/>
        <v>#N/A</v>
      </c>
      <c r="L76" s="323" t="e">
        <f>VLOOKUP(C76,'Maturity 1'!$C$2:$K$101,9,FALSE)</f>
        <v>#N/A</v>
      </c>
      <c r="M76" s="323" t="e">
        <f>VLOOKUP(C76,'Maturity 2'!$C$2:$K$101,9,FALSE)</f>
        <v>#N/A</v>
      </c>
      <c r="N76" s="326"/>
      <c r="O76" s="244" t="e">
        <f t="shared" si="5"/>
        <v>#N/A</v>
      </c>
    </row>
    <row r="77" spans="1:15" x14ac:dyDescent="0.3">
      <c r="A77" s="196">
        <v>76</v>
      </c>
      <c r="B77" s="360">
        <f>'Maturity 1'!B77</f>
        <v>0</v>
      </c>
      <c r="C77" s="360">
        <f>'Maturity 1'!C77</f>
        <v>0</v>
      </c>
      <c r="D77" s="323" t="e">
        <f>VLOOKUP(C77,'Maturity 1'!$C$2:$D$101,2,FALSE)</f>
        <v>#N/A</v>
      </c>
      <c r="E77" s="323" t="e">
        <f>VLOOKUP(C77,'Maturity 2'!$C$2:$D$101,2,FALSE)</f>
        <v>#N/A</v>
      </c>
      <c r="F77" s="326"/>
      <c r="G77" s="244" t="e">
        <f t="shared" si="3"/>
        <v>#N/A</v>
      </c>
      <c r="H77" s="246" t="e">
        <f>VLOOKUP(C77,'Maturity 1'!$C$2:$J$101,8,FALSE)</f>
        <v>#N/A</v>
      </c>
      <c r="I77" s="246" t="e">
        <f>VLOOKUP(C77,'Maturity 2'!$C$2:$J$101,8,FALSE)</f>
        <v>#N/A</v>
      </c>
      <c r="J77" s="327"/>
      <c r="K77" s="245" t="e">
        <f t="shared" si="4"/>
        <v>#N/A</v>
      </c>
      <c r="L77" s="323" t="e">
        <f>VLOOKUP(C77,'Maturity 1'!$C$2:$K$101,9,FALSE)</f>
        <v>#N/A</v>
      </c>
      <c r="M77" s="323" t="e">
        <f>VLOOKUP(C77,'Maturity 2'!$C$2:$K$101,9,FALSE)</f>
        <v>#N/A</v>
      </c>
      <c r="N77" s="326"/>
      <c r="O77" s="244" t="e">
        <f t="shared" si="5"/>
        <v>#N/A</v>
      </c>
    </row>
    <row r="78" spans="1:15" x14ac:dyDescent="0.3">
      <c r="A78" s="196">
        <v>77</v>
      </c>
      <c r="B78" s="360">
        <f>'Maturity 1'!B78</f>
        <v>0</v>
      </c>
      <c r="C78" s="360">
        <f>'Maturity 1'!C78</f>
        <v>0</v>
      </c>
      <c r="D78" s="323" t="e">
        <f>VLOOKUP(C78,'Maturity 1'!$C$2:$D$101,2,FALSE)</f>
        <v>#N/A</v>
      </c>
      <c r="E78" s="323" t="e">
        <f>VLOOKUP(C78,'Maturity 2'!$C$2:$D$101,2,FALSE)</f>
        <v>#N/A</v>
      </c>
      <c r="F78" s="326"/>
      <c r="G78" s="244" t="e">
        <f t="shared" si="3"/>
        <v>#N/A</v>
      </c>
      <c r="H78" s="246" t="e">
        <f>VLOOKUP(C78,'Maturity 1'!$C$2:$J$101,8,FALSE)</f>
        <v>#N/A</v>
      </c>
      <c r="I78" s="246" t="e">
        <f>VLOOKUP(C78,'Maturity 2'!$C$2:$J$101,8,FALSE)</f>
        <v>#N/A</v>
      </c>
      <c r="J78" s="327"/>
      <c r="K78" s="245" t="e">
        <f t="shared" si="4"/>
        <v>#N/A</v>
      </c>
      <c r="L78" s="323" t="e">
        <f>VLOOKUP(C78,'Maturity 1'!$C$2:$K$101,9,FALSE)</f>
        <v>#N/A</v>
      </c>
      <c r="M78" s="323" t="e">
        <f>VLOOKUP(C78,'Maturity 2'!$C$2:$K$101,9,FALSE)</f>
        <v>#N/A</v>
      </c>
      <c r="N78" s="326"/>
      <c r="O78" s="244" t="e">
        <f t="shared" si="5"/>
        <v>#N/A</v>
      </c>
    </row>
    <row r="79" spans="1:15" x14ac:dyDescent="0.3">
      <c r="A79" s="196">
        <v>78</v>
      </c>
      <c r="B79" s="360">
        <f>'Maturity 1'!B79</f>
        <v>0</v>
      </c>
      <c r="C79" s="360">
        <f>'Maturity 1'!C79</f>
        <v>0</v>
      </c>
      <c r="D79" s="323" t="e">
        <f>VLOOKUP(C79,'Maturity 1'!$C$2:$D$101,2,FALSE)</f>
        <v>#N/A</v>
      </c>
      <c r="E79" s="323" t="e">
        <f>VLOOKUP(C79,'Maturity 2'!$C$2:$D$101,2,FALSE)</f>
        <v>#N/A</v>
      </c>
      <c r="F79" s="326"/>
      <c r="G79" s="244" t="e">
        <f t="shared" si="3"/>
        <v>#N/A</v>
      </c>
      <c r="H79" s="246" t="e">
        <f>VLOOKUP(C79,'Maturity 1'!$C$2:$J$101,8,FALSE)</f>
        <v>#N/A</v>
      </c>
      <c r="I79" s="246" t="e">
        <f>VLOOKUP(C79,'Maturity 2'!$C$2:$J$101,8,FALSE)</f>
        <v>#N/A</v>
      </c>
      <c r="J79" s="327"/>
      <c r="K79" s="245" t="e">
        <f t="shared" si="4"/>
        <v>#N/A</v>
      </c>
      <c r="L79" s="323" t="e">
        <f>VLOOKUP(C79,'Maturity 1'!$C$2:$K$101,9,FALSE)</f>
        <v>#N/A</v>
      </c>
      <c r="M79" s="323" t="e">
        <f>VLOOKUP(C79,'Maturity 2'!$C$2:$K$101,9,FALSE)</f>
        <v>#N/A</v>
      </c>
      <c r="N79" s="326"/>
      <c r="O79" s="244" t="e">
        <f t="shared" si="5"/>
        <v>#N/A</v>
      </c>
    </row>
    <row r="80" spans="1:15" x14ac:dyDescent="0.3">
      <c r="A80" s="196">
        <v>79</v>
      </c>
      <c r="B80" s="360">
        <f>'Maturity 1'!B80</f>
        <v>0</v>
      </c>
      <c r="C80" s="360">
        <f>'Maturity 1'!C80</f>
        <v>0</v>
      </c>
      <c r="D80" s="323" t="e">
        <f>VLOOKUP(C80,'Maturity 1'!$C$2:$D$101,2,FALSE)</f>
        <v>#N/A</v>
      </c>
      <c r="E80" s="323" t="e">
        <f>VLOOKUP(C80,'Maturity 2'!$C$2:$D$101,2,FALSE)</f>
        <v>#N/A</v>
      </c>
      <c r="F80" s="326"/>
      <c r="G80" s="244" t="e">
        <f t="shared" si="3"/>
        <v>#N/A</v>
      </c>
      <c r="H80" s="246" t="e">
        <f>VLOOKUP(C80,'Maturity 1'!$C$2:$J$101,8,FALSE)</f>
        <v>#N/A</v>
      </c>
      <c r="I80" s="246" t="e">
        <f>VLOOKUP(C80,'Maturity 2'!$C$2:$J$101,8,FALSE)</f>
        <v>#N/A</v>
      </c>
      <c r="J80" s="327"/>
      <c r="K80" s="245" t="e">
        <f t="shared" si="4"/>
        <v>#N/A</v>
      </c>
      <c r="L80" s="323" t="e">
        <f>VLOOKUP(C80,'Maturity 1'!$C$2:$K$101,9,FALSE)</f>
        <v>#N/A</v>
      </c>
      <c r="M80" s="323" t="e">
        <f>VLOOKUP(C80,'Maturity 2'!$C$2:$K$101,9,FALSE)</f>
        <v>#N/A</v>
      </c>
      <c r="N80" s="326"/>
      <c r="O80" s="244" t="e">
        <f t="shared" si="5"/>
        <v>#N/A</v>
      </c>
    </row>
    <row r="81" spans="1:15" x14ac:dyDescent="0.3">
      <c r="A81" s="196">
        <v>80</v>
      </c>
      <c r="B81" s="360">
        <f>'Maturity 1'!B81</f>
        <v>0</v>
      </c>
      <c r="C81" s="360">
        <f>'Maturity 1'!C81</f>
        <v>0</v>
      </c>
      <c r="D81" s="323" t="e">
        <f>VLOOKUP(C81,'Maturity 1'!$C$2:$D$101,2,FALSE)</f>
        <v>#N/A</v>
      </c>
      <c r="E81" s="323" t="e">
        <f>VLOOKUP(C81,'Maturity 2'!$C$2:$D$101,2,FALSE)</f>
        <v>#N/A</v>
      </c>
      <c r="F81" s="326"/>
      <c r="G81" s="244" t="e">
        <f t="shared" si="3"/>
        <v>#N/A</v>
      </c>
      <c r="H81" s="246" t="e">
        <f>VLOOKUP(C81,'Maturity 1'!$C$2:$J$101,8,FALSE)</f>
        <v>#N/A</v>
      </c>
      <c r="I81" s="246" t="e">
        <f>VLOOKUP(C81,'Maturity 2'!$C$2:$J$101,8,FALSE)</f>
        <v>#N/A</v>
      </c>
      <c r="J81" s="327"/>
      <c r="K81" s="245" t="e">
        <f t="shared" si="4"/>
        <v>#N/A</v>
      </c>
      <c r="L81" s="323" t="e">
        <f>VLOOKUP(C81,'Maturity 1'!$C$2:$K$101,9,FALSE)</f>
        <v>#N/A</v>
      </c>
      <c r="M81" s="323" t="e">
        <f>VLOOKUP(C81,'Maturity 2'!$C$2:$K$101,9,FALSE)</f>
        <v>#N/A</v>
      </c>
      <c r="N81" s="326"/>
      <c r="O81" s="244" t="e">
        <f t="shared" si="5"/>
        <v>#N/A</v>
      </c>
    </row>
    <row r="82" spans="1:15" x14ac:dyDescent="0.3">
      <c r="A82" s="196">
        <v>81</v>
      </c>
      <c r="B82" s="360">
        <f>'Maturity 1'!B82</f>
        <v>0</v>
      </c>
      <c r="C82" s="360">
        <f>'Maturity 1'!C82</f>
        <v>0</v>
      </c>
      <c r="D82" s="323" t="e">
        <f>VLOOKUP(C82,'Maturity 1'!$C$2:$D$101,2,FALSE)</f>
        <v>#N/A</v>
      </c>
      <c r="E82" s="323" t="e">
        <f>VLOOKUP(C82,'Maturity 2'!$C$2:$D$101,2,FALSE)</f>
        <v>#N/A</v>
      </c>
      <c r="F82" s="326"/>
      <c r="G82" s="244" t="e">
        <f t="shared" si="3"/>
        <v>#N/A</v>
      </c>
      <c r="H82" s="246" t="e">
        <f>VLOOKUP(C82,'Maturity 1'!$C$2:$J$101,8,FALSE)</f>
        <v>#N/A</v>
      </c>
      <c r="I82" s="246" t="e">
        <f>VLOOKUP(C82,'Maturity 2'!$C$2:$J$101,8,FALSE)</f>
        <v>#N/A</v>
      </c>
      <c r="J82" s="327"/>
      <c r="K82" s="245" t="e">
        <f t="shared" si="4"/>
        <v>#N/A</v>
      </c>
      <c r="L82" s="323" t="e">
        <f>VLOOKUP(C82,'Maturity 1'!$C$2:$K$101,9,FALSE)</f>
        <v>#N/A</v>
      </c>
      <c r="M82" s="323" t="e">
        <f>VLOOKUP(C82,'Maturity 2'!$C$2:$K$101,9,FALSE)</f>
        <v>#N/A</v>
      </c>
      <c r="N82" s="326"/>
      <c r="O82" s="244" t="e">
        <f t="shared" si="5"/>
        <v>#N/A</v>
      </c>
    </row>
    <row r="83" spans="1:15" x14ac:dyDescent="0.3">
      <c r="A83" s="196">
        <v>82</v>
      </c>
      <c r="B83" s="360">
        <f>'Maturity 1'!B83</f>
        <v>0</v>
      </c>
      <c r="C83" s="360">
        <f>'Maturity 1'!C83</f>
        <v>0</v>
      </c>
      <c r="D83" s="323" t="e">
        <f>VLOOKUP(C83,'Maturity 1'!$C$2:$D$101,2,FALSE)</f>
        <v>#N/A</v>
      </c>
      <c r="E83" s="323" t="e">
        <f>VLOOKUP(C83,'Maturity 2'!$C$2:$D$101,2,FALSE)</f>
        <v>#N/A</v>
      </c>
      <c r="F83" s="326"/>
      <c r="G83" s="244" t="e">
        <f t="shared" si="3"/>
        <v>#N/A</v>
      </c>
      <c r="H83" s="246" t="e">
        <f>VLOOKUP(C83,'Maturity 1'!$C$2:$J$101,8,FALSE)</f>
        <v>#N/A</v>
      </c>
      <c r="I83" s="246" t="e">
        <f>VLOOKUP(C83,'Maturity 2'!$C$2:$J$101,8,FALSE)</f>
        <v>#N/A</v>
      </c>
      <c r="J83" s="327"/>
      <c r="K83" s="245" t="e">
        <f t="shared" si="4"/>
        <v>#N/A</v>
      </c>
      <c r="L83" s="323" t="e">
        <f>VLOOKUP(C83,'Maturity 1'!$C$2:$K$101,9,FALSE)</f>
        <v>#N/A</v>
      </c>
      <c r="M83" s="323" t="e">
        <f>VLOOKUP(C83,'Maturity 2'!$C$2:$K$101,9,FALSE)</f>
        <v>#N/A</v>
      </c>
      <c r="N83" s="326"/>
      <c r="O83" s="244" t="e">
        <f t="shared" si="5"/>
        <v>#N/A</v>
      </c>
    </row>
    <row r="84" spans="1:15" x14ac:dyDescent="0.3">
      <c r="A84" s="196">
        <v>83</v>
      </c>
      <c r="B84" s="360">
        <f>'Maturity 1'!B84</f>
        <v>0</v>
      </c>
      <c r="C84" s="360">
        <f>'Maturity 1'!C84</f>
        <v>0</v>
      </c>
      <c r="D84" s="323" t="e">
        <f>VLOOKUP(C84,'Maturity 1'!$C$2:$D$101,2,FALSE)</f>
        <v>#N/A</v>
      </c>
      <c r="E84" s="323" t="e">
        <f>VLOOKUP(C84,'Maturity 2'!$C$2:$D$101,2,FALSE)</f>
        <v>#N/A</v>
      </c>
      <c r="F84" s="326"/>
      <c r="G84" s="244" t="e">
        <f t="shared" si="3"/>
        <v>#N/A</v>
      </c>
      <c r="H84" s="246" t="e">
        <f>VLOOKUP(C84,'Maturity 1'!$C$2:$J$101,8,FALSE)</f>
        <v>#N/A</v>
      </c>
      <c r="I84" s="246" t="e">
        <f>VLOOKUP(C84,'Maturity 2'!$C$2:$J$101,8,FALSE)</f>
        <v>#N/A</v>
      </c>
      <c r="J84" s="327"/>
      <c r="K84" s="245" t="e">
        <f t="shared" si="4"/>
        <v>#N/A</v>
      </c>
      <c r="L84" s="323" t="e">
        <f>VLOOKUP(C84,'Maturity 1'!$C$2:$K$101,9,FALSE)</f>
        <v>#N/A</v>
      </c>
      <c r="M84" s="323" t="e">
        <f>VLOOKUP(C84,'Maturity 2'!$C$2:$K$101,9,FALSE)</f>
        <v>#N/A</v>
      </c>
      <c r="N84" s="326"/>
      <c r="O84" s="244" t="e">
        <f t="shared" si="5"/>
        <v>#N/A</v>
      </c>
    </row>
    <row r="85" spans="1:15" x14ac:dyDescent="0.3">
      <c r="A85" s="196">
        <v>84</v>
      </c>
      <c r="B85" s="360">
        <f>'Maturity 1'!B85</f>
        <v>0</v>
      </c>
      <c r="C85" s="360">
        <f>'Maturity 1'!C85</f>
        <v>0</v>
      </c>
      <c r="D85" s="323" t="e">
        <f>VLOOKUP(C85,'Maturity 1'!$C$2:$D$101,2,FALSE)</f>
        <v>#N/A</v>
      </c>
      <c r="E85" s="323" t="e">
        <f>VLOOKUP(C85,'Maturity 2'!$C$2:$D$101,2,FALSE)</f>
        <v>#N/A</v>
      </c>
      <c r="F85" s="326"/>
      <c r="G85" s="244" t="e">
        <f t="shared" si="3"/>
        <v>#N/A</v>
      </c>
      <c r="H85" s="246" t="e">
        <f>VLOOKUP(C85,'Maturity 1'!$C$2:$J$101,8,FALSE)</f>
        <v>#N/A</v>
      </c>
      <c r="I85" s="246" t="e">
        <f>VLOOKUP(C85,'Maturity 2'!$C$2:$J$101,8,FALSE)</f>
        <v>#N/A</v>
      </c>
      <c r="J85" s="327"/>
      <c r="K85" s="245" t="e">
        <f t="shared" si="4"/>
        <v>#N/A</v>
      </c>
      <c r="L85" s="323" t="e">
        <f>VLOOKUP(C85,'Maturity 1'!$C$2:$K$101,9,FALSE)</f>
        <v>#N/A</v>
      </c>
      <c r="M85" s="323" t="e">
        <f>VLOOKUP(C85,'Maturity 2'!$C$2:$K$101,9,FALSE)</f>
        <v>#N/A</v>
      </c>
      <c r="N85" s="326"/>
      <c r="O85" s="244" t="e">
        <f t="shared" si="5"/>
        <v>#N/A</v>
      </c>
    </row>
    <row r="86" spans="1:15" x14ac:dyDescent="0.3">
      <c r="A86" s="196">
        <v>85</v>
      </c>
      <c r="B86" s="360">
        <f>'Maturity 1'!B86</f>
        <v>0</v>
      </c>
      <c r="C86" s="360">
        <f>'Maturity 1'!C86</f>
        <v>0</v>
      </c>
      <c r="D86" s="323" t="e">
        <f>VLOOKUP(C86,'Maturity 1'!$C$2:$D$101,2,FALSE)</f>
        <v>#N/A</v>
      </c>
      <c r="E86" s="323" t="e">
        <f>VLOOKUP(C86,'Maturity 2'!$C$2:$D$101,2,FALSE)</f>
        <v>#N/A</v>
      </c>
      <c r="F86" s="326"/>
      <c r="G86" s="244" t="e">
        <f t="shared" si="3"/>
        <v>#N/A</v>
      </c>
      <c r="H86" s="246" t="e">
        <f>VLOOKUP(C86,'Maturity 1'!$C$2:$J$101,8,FALSE)</f>
        <v>#N/A</v>
      </c>
      <c r="I86" s="246" t="e">
        <f>VLOOKUP(C86,'Maturity 2'!$C$2:$J$101,8,FALSE)</f>
        <v>#N/A</v>
      </c>
      <c r="J86" s="327"/>
      <c r="K86" s="245" t="e">
        <f t="shared" si="4"/>
        <v>#N/A</v>
      </c>
      <c r="L86" s="323" t="e">
        <f>VLOOKUP(C86,'Maturity 1'!$C$2:$K$101,9,FALSE)</f>
        <v>#N/A</v>
      </c>
      <c r="M86" s="323" t="e">
        <f>VLOOKUP(C86,'Maturity 2'!$C$2:$K$101,9,FALSE)</f>
        <v>#N/A</v>
      </c>
      <c r="N86" s="326"/>
      <c r="O86" s="244" t="e">
        <f t="shared" si="5"/>
        <v>#N/A</v>
      </c>
    </row>
    <row r="87" spans="1:15" x14ac:dyDescent="0.3">
      <c r="A87" s="196">
        <v>86</v>
      </c>
      <c r="B87" s="360">
        <f>'Maturity 1'!B87</f>
        <v>0</v>
      </c>
      <c r="C87" s="360">
        <f>'Maturity 1'!C87</f>
        <v>0</v>
      </c>
      <c r="D87" s="323" t="e">
        <f>VLOOKUP(C87,'Maturity 1'!$C$2:$D$101,2,FALSE)</f>
        <v>#N/A</v>
      </c>
      <c r="E87" s="323" t="e">
        <f>VLOOKUP(C87,'Maturity 2'!$C$2:$D$101,2,FALSE)</f>
        <v>#N/A</v>
      </c>
      <c r="F87" s="326"/>
      <c r="G87" s="244" t="e">
        <f t="shared" si="3"/>
        <v>#N/A</v>
      </c>
      <c r="H87" s="246" t="e">
        <f>VLOOKUP(C87,'Maturity 1'!$C$2:$J$101,8,FALSE)</f>
        <v>#N/A</v>
      </c>
      <c r="I87" s="246" t="e">
        <f>VLOOKUP(C87,'Maturity 2'!$C$2:$J$101,8,FALSE)</f>
        <v>#N/A</v>
      </c>
      <c r="J87" s="327"/>
      <c r="K87" s="245" t="e">
        <f t="shared" si="4"/>
        <v>#N/A</v>
      </c>
      <c r="L87" s="323" t="e">
        <f>VLOOKUP(C87,'Maturity 1'!$C$2:$K$101,9,FALSE)</f>
        <v>#N/A</v>
      </c>
      <c r="M87" s="323" t="e">
        <f>VLOOKUP(C87,'Maturity 2'!$C$2:$K$101,9,FALSE)</f>
        <v>#N/A</v>
      </c>
      <c r="N87" s="326"/>
      <c r="O87" s="244" t="e">
        <f t="shared" si="5"/>
        <v>#N/A</v>
      </c>
    </row>
    <row r="88" spans="1:15" x14ac:dyDescent="0.3">
      <c r="A88" s="196">
        <v>87</v>
      </c>
      <c r="B88" s="360">
        <f>'Maturity 1'!B88</f>
        <v>0</v>
      </c>
      <c r="C88" s="360">
        <f>'Maturity 1'!C88</f>
        <v>0</v>
      </c>
      <c r="D88" s="323" t="e">
        <f>VLOOKUP(C88,'Maturity 1'!$C$2:$D$101,2,FALSE)</f>
        <v>#N/A</v>
      </c>
      <c r="E88" s="323" t="e">
        <f>VLOOKUP(C88,'Maturity 2'!$C$2:$D$101,2,FALSE)</f>
        <v>#N/A</v>
      </c>
      <c r="F88" s="326"/>
      <c r="G88" s="244" t="e">
        <f t="shared" si="3"/>
        <v>#N/A</v>
      </c>
      <c r="H88" s="246" t="e">
        <f>VLOOKUP(C88,'Maturity 1'!$C$2:$J$101,8,FALSE)</f>
        <v>#N/A</v>
      </c>
      <c r="I88" s="246" t="e">
        <f>VLOOKUP(C88,'Maturity 2'!$C$2:$J$101,8,FALSE)</f>
        <v>#N/A</v>
      </c>
      <c r="J88" s="327"/>
      <c r="K88" s="245" t="e">
        <f t="shared" si="4"/>
        <v>#N/A</v>
      </c>
      <c r="L88" s="323" t="e">
        <f>VLOOKUP(C88,'Maturity 1'!$C$2:$K$101,9,FALSE)</f>
        <v>#N/A</v>
      </c>
      <c r="M88" s="323" t="e">
        <f>VLOOKUP(C88,'Maturity 2'!$C$2:$K$101,9,FALSE)</f>
        <v>#N/A</v>
      </c>
      <c r="N88" s="326"/>
      <c r="O88" s="244" t="e">
        <f t="shared" si="5"/>
        <v>#N/A</v>
      </c>
    </row>
    <row r="89" spans="1:15" x14ac:dyDescent="0.3">
      <c r="A89" s="196">
        <v>88</v>
      </c>
      <c r="B89" s="360">
        <f>'Maturity 1'!B89</f>
        <v>0</v>
      </c>
      <c r="C89" s="360">
        <f>'Maturity 1'!C89</f>
        <v>0</v>
      </c>
      <c r="D89" s="323" t="e">
        <f>VLOOKUP(C89,'Maturity 1'!$C$2:$D$101,2,FALSE)</f>
        <v>#N/A</v>
      </c>
      <c r="E89" s="323" t="e">
        <f>VLOOKUP(C89,'Maturity 2'!$C$2:$D$101,2,FALSE)</f>
        <v>#N/A</v>
      </c>
      <c r="F89" s="326"/>
      <c r="G89" s="244" t="e">
        <f t="shared" si="3"/>
        <v>#N/A</v>
      </c>
      <c r="H89" s="246" t="e">
        <f>VLOOKUP(C89,'Maturity 1'!$C$2:$J$101,8,FALSE)</f>
        <v>#N/A</v>
      </c>
      <c r="I89" s="246" t="e">
        <f>VLOOKUP(C89,'Maturity 2'!$C$2:$J$101,8,FALSE)</f>
        <v>#N/A</v>
      </c>
      <c r="J89" s="327"/>
      <c r="K89" s="245" t="e">
        <f t="shared" si="4"/>
        <v>#N/A</v>
      </c>
      <c r="L89" s="323" t="e">
        <f>VLOOKUP(C89,'Maturity 1'!$C$2:$K$101,9,FALSE)</f>
        <v>#N/A</v>
      </c>
      <c r="M89" s="323" t="e">
        <f>VLOOKUP(C89,'Maturity 2'!$C$2:$K$101,9,FALSE)</f>
        <v>#N/A</v>
      </c>
      <c r="N89" s="326"/>
      <c r="O89" s="244" t="e">
        <f t="shared" si="5"/>
        <v>#N/A</v>
      </c>
    </row>
    <row r="90" spans="1:15" x14ac:dyDescent="0.3">
      <c r="A90" s="196">
        <v>89</v>
      </c>
      <c r="B90" s="360">
        <f>'Maturity 1'!B90</f>
        <v>0</v>
      </c>
      <c r="C90" s="360">
        <f>'Maturity 1'!C90</f>
        <v>0</v>
      </c>
      <c r="D90" s="323" t="e">
        <f>VLOOKUP(C90,'Maturity 1'!$C$2:$D$101,2,FALSE)</f>
        <v>#N/A</v>
      </c>
      <c r="E90" s="323" t="e">
        <f>VLOOKUP(C90,'Maturity 2'!$C$2:$D$101,2,FALSE)</f>
        <v>#N/A</v>
      </c>
      <c r="F90" s="326"/>
      <c r="G90" s="244" t="e">
        <f t="shared" si="3"/>
        <v>#N/A</v>
      </c>
      <c r="H90" s="246" t="e">
        <f>VLOOKUP(C90,'Maturity 1'!$C$2:$J$101,8,FALSE)</f>
        <v>#N/A</v>
      </c>
      <c r="I90" s="246" t="e">
        <f>VLOOKUP(C90,'Maturity 2'!$C$2:$J$101,8,FALSE)</f>
        <v>#N/A</v>
      </c>
      <c r="J90" s="327"/>
      <c r="K90" s="245" t="e">
        <f t="shared" si="4"/>
        <v>#N/A</v>
      </c>
      <c r="L90" s="323" t="e">
        <f>VLOOKUP(C90,'Maturity 1'!$C$2:$K$101,9,FALSE)</f>
        <v>#N/A</v>
      </c>
      <c r="M90" s="323" t="e">
        <f>VLOOKUP(C90,'Maturity 2'!$C$2:$K$101,9,FALSE)</f>
        <v>#N/A</v>
      </c>
      <c r="N90" s="326"/>
      <c r="O90" s="244" t="e">
        <f t="shared" si="5"/>
        <v>#N/A</v>
      </c>
    </row>
    <row r="91" spans="1:15" x14ac:dyDescent="0.3">
      <c r="A91" s="196">
        <v>90</v>
      </c>
      <c r="B91" s="360">
        <f>'Maturity 1'!B91</f>
        <v>0</v>
      </c>
      <c r="C91" s="360">
        <f>'Maturity 1'!C91</f>
        <v>0</v>
      </c>
      <c r="D91" s="323" t="e">
        <f>VLOOKUP(C91,'Maturity 1'!$C$2:$D$101,2,FALSE)</f>
        <v>#N/A</v>
      </c>
      <c r="E91" s="323" t="e">
        <f>VLOOKUP(C91,'Maturity 2'!$C$2:$D$101,2,FALSE)</f>
        <v>#N/A</v>
      </c>
      <c r="F91" s="326"/>
      <c r="G91" s="244" t="e">
        <f t="shared" si="3"/>
        <v>#N/A</v>
      </c>
      <c r="H91" s="246" t="e">
        <f>VLOOKUP(C91,'Maturity 1'!$C$2:$J$101,8,FALSE)</f>
        <v>#N/A</v>
      </c>
      <c r="I91" s="246" t="e">
        <f>VLOOKUP(C91,'Maturity 2'!$C$2:$J$101,8,FALSE)</f>
        <v>#N/A</v>
      </c>
      <c r="J91" s="327"/>
      <c r="K91" s="245" t="e">
        <f t="shared" si="4"/>
        <v>#N/A</v>
      </c>
      <c r="L91" s="323" t="e">
        <f>VLOOKUP(C91,'Maturity 1'!$C$2:$K$101,9,FALSE)</f>
        <v>#N/A</v>
      </c>
      <c r="M91" s="323" t="e">
        <f>VLOOKUP(C91,'Maturity 2'!$C$2:$K$101,9,FALSE)</f>
        <v>#N/A</v>
      </c>
      <c r="N91" s="326"/>
      <c r="O91" s="244" t="e">
        <f t="shared" si="5"/>
        <v>#N/A</v>
      </c>
    </row>
    <row r="92" spans="1:15" x14ac:dyDescent="0.3">
      <c r="A92" s="196">
        <v>91</v>
      </c>
      <c r="B92" s="360">
        <f>'Maturity 1'!B92</f>
        <v>0</v>
      </c>
      <c r="C92" s="360">
        <f>'Maturity 1'!C92</f>
        <v>0</v>
      </c>
      <c r="D92" s="323" t="e">
        <f>VLOOKUP(C92,'Maturity 1'!$C$2:$D$101,2,FALSE)</f>
        <v>#N/A</v>
      </c>
      <c r="E92" s="323" t="e">
        <f>VLOOKUP(C92,'Maturity 2'!$C$2:$D$101,2,FALSE)</f>
        <v>#N/A</v>
      </c>
      <c r="F92" s="326"/>
      <c r="G92" s="244" t="e">
        <f t="shared" si="3"/>
        <v>#N/A</v>
      </c>
      <c r="H92" s="246" t="e">
        <f>VLOOKUP(C92,'Maturity 1'!$C$2:$J$101,8,FALSE)</f>
        <v>#N/A</v>
      </c>
      <c r="I92" s="246" t="e">
        <f>VLOOKUP(C92,'Maturity 2'!$C$2:$J$101,8,FALSE)</f>
        <v>#N/A</v>
      </c>
      <c r="J92" s="327"/>
      <c r="K92" s="245" t="e">
        <f t="shared" si="4"/>
        <v>#N/A</v>
      </c>
      <c r="L92" s="323" t="e">
        <f>VLOOKUP(C92,'Maturity 1'!$C$2:$K$101,9,FALSE)</f>
        <v>#N/A</v>
      </c>
      <c r="M92" s="323" t="e">
        <f>VLOOKUP(C92,'Maturity 2'!$C$2:$K$101,9,FALSE)</f>
        <v>#N/A</v>
      </c>
      <c r="N92" s="326"/>
      <c r="O92" s="244" t="e">
        <f t="shared" si="5"/>
        <v>#N/A</v>
      </c>
    </row>
    <row r="93" spans="1:15" x14ac:dyDescent="0.3">
      <c r="A93" s="196">
        <v>92</v>
      </c>
      <c r="B93" s="360">
        <f>'Maturity 1'!B93</f>
        <v>0</v>
      </c>
      <c r="C93" s="360">
        <f>'Maturity 1'!C93</f>
        <v>0</v>
      </c>
      <c r="D93" s="323" t="e">
        <f>VLOOKUP(C93,'Maturity 1'!$C$2:$D$101,2,FALSE)</f>
        <v>#N/A</v>
      </c>
      <c r="E93" s="323" t="e">
        <f>VLOOKUP(C93,'Maturity 2'!$C$2:$D$101,2,FALSE)</f>
        <v>#N/A</v>
      </c>
      <c r="F93" s="326"/>
      <c r="G93" s="244" t="e">
        <f t="shared" si="3"/>
        <v>#N/A</v>
      </c>
      <c r="H93" s="246" t="e">
        <f>VLOOKUP(C93,'Maturity 1'!$C$2:$J$101,8,FALSE)</f>
        <v>#N/A</v>
      </c>
      <c r="I93" s="246" t="e">
        <f>VLOOKUP(C93,'Maturity 2'!$C$2:$J$101,8,FALSE)</f>
        <v>#N/A</v>
      </c>
      <c r="J93" s="327"/>
      <c r="K93" s="245" t="e">
        <f t="shared" si="4"/>
        <v>#N/A</v>
      </c>
      <c r="L93" s="323" t="e">
        <f>VLOOKUP(C93,'Maturity 1'!$C$2:$K$101,9,FALSE)</f>
        <v>#N/A</v>
      </c>
      <c r="M93" s="323" t="e">
        <f>VLOOKUP(C93,'Maturity 2'!$C$2:$K$101,9,FALSE)</f>
        <v>#N/A</v>
      </c>
      <c r="N93" s="326"/>
      <c r="O93" s="244" t="e">
        <f t="shared" si="5"/>
        <v>#N/A</v>
      </c>
    </row>
    <row r="94" spans="1:15" x14ac:dyDescent="0.3">
      <c r="A94" s="196">
        <v>93</v>
      </c>
      <c r="B94" s="360">
        <f>'Maturity 1'!B94</f>
        <v>0</v>
      </c>
      <c r="C94" s="360">
        <f>'Maturity 1'!C94</f>
        <v>0</v>
      </c>
      <c r="D94" s="323" t="e">
        <f>VLOOKUP(C94,'Maturity 1'!$C$2:$D$101,2,FALSE)</f>
        <v>#N/A</v>
      </c>
      <c r="E94" s="323" t="e">
        <f>VLOOKUP(C94,'Maturity 2'!$C$2:$D$101,2,FALSE)</f>
        <v>#N/A</v>
      </c>
      <c r="F94" s="326"/>
      <c r="G94" s="244" t="e">
        <f t="shared" si="3"/>
        <v>#N/A</v>
      </c>
      <c r="H94" s="246" t="e">
        <f>VLOOKUP(C94,'Maturity 1'!$C$2:$J$101,8,FALSE)</f>
        <v>#N/A</v>
      </c>
      <c r="I94" s="246" t="e">
        <f>VLOOKUP(C94,'Maturity 2'!$C$2:$J$101,8,FALSE)</f>
        <v>#N/A</v>
      </c>
      <c r="J94" s="327"/>
      <c r="K94" s="245" t="e">
        <f t="shared" si="4"/>
        <v>#N/A</v>
      </c>
      <c r="L94" s="323" t="e">
        <f>VLOOKUP(C94,'Maturity 1'!$C$2:$K$101,9,FALSE)</f>
        <v>#N/A</v>
      </c>
      <c r="M94" s="323" t="e">
        <f>VLOOKUP(C94,'Maturity 2'!$C$2:$K$101,9,FALSE)</f>
        <v>#N/A</v>
      </c>
      <c r="N94" s="326"/>
      <c r="O94" s="244" t="e">
        <f t="shared" si="5"/>
        <v>#N/A</v>
      </c>
    </row>
    <row r="95" spans="1:15" x14ac:dyDescent="0.3">
      <c r="A95" s="196">
        <v>94</v>
      </c>
      <c r="B95" s="360">
        <f>'Maturity 1'!B95</f>
        <v>0</v>
      </c>
      <c r="C95" s="360">
        <f>'Maturity 1'!C95</f>
        <v>0</v>
      </c>
      <c r="D95" s="323" t="e">
        <f>VLOOKUP(C95,'Maturity 1'!$C$2:$D$101,2,FALSE)</f>
        <v>#N/A</v>
      </c>
      <c r="E95" s="323" t="e">
        <f>VLOOKUP(C95,'Maturity 2'!$C$2:$D$101,2,FALSE)</f>
        <v>#N/A</v>
      </c>
      <c r="F95" s="326"/>
      <c r="G95" s="244" t="e">
        <f t="shared" si="3"/>
        <v>#N/A</v>
      </c>
      <c r="H95" s="246" t="e">
        <f>VLOOKUP(C95,'Maturity 1'!$C$2:$J$101,8,FALSE)</f>
        <v>#N/A</v>
      </c>
      <c r="I95" s="246" t="e">
        <f>VLOOKUP(C95,'Maturity 2'!$C$2:$J$101,8,FALSE)</f>
        <v>#N/A</v>
      </c>
      <c r="J95" s="327"/>
      <c r="K95" s="245" t="e">
        <f t="shared" si="4"/>
        <v>#N/A</v>
      </c>
      <c r="L95" s="323" t="e">
        <f>VLOOKUP(C95,'Maturity 1'!$C$2:$K$101,9,FALSE)</f>
        <v>#N/A</v>
      </c>
      <c r="M95" s="323" t="e">
        <f>VLOOKUP(C95,'Maturity 2'!$C$2:$K$101,9,FALSE)</f>
        <v>#N/A</v>
      </c>
      <c r="N95" s="326"/>
      <c r="O95" s="244" t="e">
        <f t="shared" si="5"/>
        <v>#N/A</v>
      </c>
    </row>
    <row r="96" spans="1:15" x14ac:dyDescent="0.3">
      <c r="A96" s="196">
        <v>95</v>
      </c>
      <c r="B96" s="360">
        <f>'Maturity 1'!B96</f>
        <v>0</v>
      </c>
      <c r="C96" s="360">
        <f>'Maturity 1'!C96</f>
        <v>0</v>
      </c>
      <c r="D96" s="323" t="e">
        <f>VLOOKUP(C96,'Maturity 1'!$C$2:$D$101,2,FALSE)</f>
        <v>#N/A</v>
      </c>
      <c r="E96" s="323" t="e">
        <f>VLOOKUP(C96,'Maturity 2'!$C$2:$D$101,2,FALSE)</f>
        <v>#N/A</v>
      </c>
      <c r="F96" s="326"/>
      <c r="G96" s="244" t="e">
        <f t="shared" si="3"/>
        <v>#N/A</v>
      </c>
      <c r="H96" s="246" t="e">
        <f>VLOOKUP(C96,'Maturity 1'!$C$2:$J$101,8,FALSE)</f>
        <v>#N/A</v>
      </c>
      <c r="I96" s="246" t="e">
        <f>VLOOKUP(C96,'Maturity 2'!$C$2:$J$101,8,FALSE)</f>
        <v>#N/A</v>
      </c>
      <c r="J96" s="327"/>
      <c r="K96" s="245" t="e">
        <f t="shared" si="4"/>
        <v>#N/A</v>
      </c>
      <c r="L96" s="323" t="e">
        <f>VLOOKUP(C96,'Maturity 1'!$C$2:$K$101,9,FALSE)</f>
        <v>#N/A</v>
      </c>
      <c r="M96" s="323" t="e">
        <f>VLOOKUP(C96,'Maturity 2'!$C$2:$K$101,9,FALSE)</f>
        <v>#N/A</v>
      </c>
      <c r="N96" s="326"/>
      <c r="O96" s="244" t="e">
        <f t="shared" si="5"/>
        <v>#N/A</v>
      </c>
    </row>
    <row r="97" spans="1:15" x14ac:dyDescent="0.3">
      <c r="A97" s="196">
        <v>96</v>
      </c>
      <c r="B97" s="360">
        <f>'Maturity 1'!B97</f>
        <v>0</v>
      </c>
      <c r="C97" s="360">
        <f>'Maturity 1'!C97</f>
        <v>0</v>
      </c>
      <c r="D97" s="323" t="e">
        <f>VLOOKUP(C97,'Maturity 1'!$C$2:$D$101,2,FALSE)</f>
        <v>#N/A</v>
      </c>
      <c r="E97" s="323" t="e">
        <f>VLOOKUP(C97,'Maturity 2'!$C$2:$D$101,2,FALSE)</f>
        <v>#N/A</v>
      </c>
      <c r="F97" s="326"/>
      <c r="G97" s="244" t="e">
        <f t="shared" si="3"/>
        <v>#N/A</v>
      </c>
      <c r="H97" s="246" t="e">
        <f>VLOOKUP(C97,'Maturity 1'!$C$2:$J$101,8,FALSE)</f>
        <v>#N/A</v>
      </c>
      <c r="I97" s="246" t="e">
        <f>VLOOKUP(C97,'Maturity 2'!$C$2:$J$101,8,FALSE)</f>
        <v>#N/A</v>
      </c>
      <c r="J97" s="327"/>
      <c r="K97" s="245" t="e">
        <f t="shared" si="4"/>
        <v>#N/A</v>
      </c>
      <c r="L97" s="323" t="e">
        <f>VLOOKUP(C97,'Maturity 1'!$C$2:$K$101,9,FALSE)</f>
        <v>#N/A</v>
      </c>
      <c r="M97" s="323" t="e">
        <f>VLOOKUP(C97,'Maturity 2'!$C$2:$K$101,9,FALSE)</f>
        <v>#N/A</v>
      </c>
      <c r="N97" s="326"/>
      <c r="O97" s="244" t="e">
        <f t="shared" si="5"/>
        <v>#N/A</v>
      </c>
    </row>
    <row r="98" spans="1:15" x14ac:dyDescent="0.3">
      <c r="A98" s="196">
        <v>97</v>
      </c>
      <c r="B98" s="360">
        <f>'Maturity 1'!B98</f>
        <v>0</v>
      </c>
      <c r="C98" s="360">
        <f>'Maturity 1'!C98</f>
        <v>0</v>
      </c>
      <c r="D98" s="323" t="e">
        <f>VLOOKUP(C98,'Maturity 1'!$C$2:$D$101,2,FALSE)</f>
        <v>#N/A</v>
      </c>
      <c r="E98" s="323" t="e">
        <f>VLOOKUP(C98,'Maturity 2'!$C$2:$D$101,2,FALSE)</f>
        <v>#N/A</v>
      </c>
      <c r="F98" s="326"/>
      <c r="G98" s="244" t="e">
        <f t="shared" si="3"/>
        <v>#N/A</v>
      </c>
      <c r="H98" s="246" t="e">
        <f>VLOOKUP(C98,'Maturity 1'!$C$2:$J$101,8,FALSE)</f>
        <v>#N/A</v>
      </c>
      <c r="I98" s="246" t="e">
        <f>VLOOKUP(C98,'Maturity 2'!$C$2:$J$101,8,FALSE)</f>
        <v>#N/A</v>
      </c>
      <c r="J98" s="327"/>
      <c r="K98" s="245" t="e">
        <f t="shared" si="4"/>
        <v>#N/A</v>
      </c>
      <c r="L98" s="323" t="e">
        <f>VLOOKUP(C98,'Maturity 1'!$C$2:$K$101,9,FALSE)</f>
        <v>#N/A</v>
      </c>
      <c r="M98" s="323" t="e">
        <f>VLOOKUP(C98,'Maturity 2'!$C$2:$K$101,9,FALSE)</f>
        <v>#N/A</v>
      </c>
      <c r="N98" s="326"/>
      <c r="O98" s="244" t="e">
        <f t="shared" si="5"/>
        <v>#N/A</v>
      </c>
    </row>
    <row r="99" spans="1:15" x14ac:dyDescent="0.3">
      <c r="A99" s="196">
        <v>98</v>
      </c>
      <c r="B99" s="360">
        <f>'Maturity 1'!B99</f>
        <v>0</v>
      </c>
      <c r="C99" s="360">
        <f>'Maturity 1'!C99</f>
        <v>0</v>
      </c>
      <c r="D99" s="323" t="e">
        <f>VLOOKUP(C99,'Maturity 1'!$C$2:$D$101,2,FALSE)</f>
        <v>#N/A</v>
      </c>
      <c r="E99" s="323" t="e">
        <f>VLOOKUP(C99,'Maturity 2'!$C$2:$D$101,2,FALSE)</f>
        <v>#N/A</v>
      </c>
      <c r="F99" s="326"/>
      <c r="G99" s="244" t="e">
        <f t="shared" si="3"/>
        <v>#N/A</v>
      </c>
      <c r="H99" s="246" t="e">
        <f>VLOOKUP(C99,'Maturity 1'!$C$2:$J$101,8,FALSE)</f>
        <v>#N/A</v>
      </c>
      <c r="I99" s="246" t="e">
        <f>VLOOKUP(C99,'Maturity 2'!$C$2:$J$101,8,FALSE)</f>
        <v>#N/A</v>
      </c>
      <c r="J99" s="327"/>
      <c r="K99" s="245" t="e">
        <f t="shared" si="4"/>
        <v>#N/A</v>
      </c>
      <c r="L99" s="323" t="e">
        <f>VLOOKUP(C99,'Maturity 1'!$C$2:$K$101,9,FALSE)</f>
        <v>#N/A</v>
      </c>
      <c r="M99" s="323" t="e">
        <f>VLOOKUP(C99,'Maturity 2'!$C$2:$K$101,9,FALSE)</f>
        <v>#N/A</v>
      </c>
      <c r="N99" s="326"/>
      <c r="O99" s="244" t="e">
        <f t="shared" si="5"/>
        <v>#N/A</v>
      </c>
    </row>
    <row r="100" spans="1:15" x14ac:dyDescent="0.3">
      <c r="A100" s="196">
        <v>99</v>
      </c>
      <c r="B100" s="360">
        <f>'Maturity 1'!B100</f>
        <v>0</v>
      </c>
      <c r="C100" s="360">
        <f>'Maturity 1'!C100</f>
        <v>0</v>
      </c>
      <c r="D100" s="323" t="e">
        <f>VLOOKUP(C100,'Maturity 1'!$C$2:$D$101,2,FALSE)</f>
        <v>#N/A</v>
      </c>
      <c r="E100" s="323" t="e">
        <f>VLOOKUP(C100,'Maturity 2'!$C$2:$D$101,2,FALSE)</f>
        <v>#N/A</v>
      </c>
      <c r="F100" s="326"/>
      <c r="G100" s="244" t="e">
        <f t="shared" si="3"/>
        <v>#N/A</v>
      </c>
      <c r="H100" s="246" t="e">
        <f>VLOOKUP(C100,'Maturity 1'!$C$2:$J$101,8,FALSE)</f>
        <v>#N/A</v>
      </c>
      <c r="I100" s="246" t="e">
        <f>VLOOKUP(C100,'Maturity 2'!$C$2:$J$101,8,FALSE)</f>
        <v>#N/A</v>
      </c>
      <c r="J100" s="327"/>
      <c r="K100" s="245" t="e">
        <f t="shared" si="4"/>
        <v>#N/A</v>
      </c>
      <c r="L100" s="323" t="e">
        <f>VLOOKUP(C100,'Maturity 1'!$C$2:$K$101,9,FALSE)</f>
        <v>#N/A</v>
      </c>
      <c r="M100" s="323" t="e">
        <f>VLOOKUP(C100,'Maturity 2'!$C$2:$K$101,9,FALSE)</f>
        <v>#N/A</v>
      </c>
      <c r="N100" s="326"/>
      <c r="O100" s="244" t="e">
        <f t="shared" si="5"/>
        <v>#N/A</v>
      </c>
    </row>
    <row r="101" spans="1:15" ht="15" thickBot="1" x14ac:dyDescent="0.35">
      <c r="A101" s="198">
        <v>100</v>
      </c>
      <c r="B101" s="361">
        <f>'Maturity 1'!B101</f>
        <v>0</v>
      </c>
      <c r="C101" s="361">
        <f>'Maturity 1'!C101</f>
        <v>0</v>
      </c>
      <c r="D101" s="329" t="e">
        <f>VLOOKUP(C101,'Maturity 1'!$C$2:$D$101,2,FALSE)</f>
        <v>#N/A</v>
      </c>
      <c r="E101" s="329" t="e">
        <f>VLOOKUP(C101,'Maturity 2'!$C$2:$D$101,2,FALSE)</f>
        <v>#N/A</v>
      </c>
      <c r="F101" s="330"/>
      <c r="G101" s="251" t="e">
        <f t="shared" si="3"/>
        <v>#N/A</v>
      </c>
      <c r="H101" s="253" t="e">
        <f>VLOOKUP(C101,'Maturity 1'!$C$2:$J$101,8,FALSE)</f>
        <v>#N/A</v>
      </c>
      <c r="I101" s="253" t="e">
        <f>VLOOKUP(C101,'Maturity 2'!$C$2:$J$101,8,FALSE)</f>
        <v>#N/A</v>
      </c>
      <c r="J101" s="332"/>
      <c r="K101" s="252" t="e">
        <f t="shared" si="4"/>
        <v>#N/A</v>
      </c>
      <c r="L101" s="329" t="e">
        <f>VLOOKUP(C101,'Maturity 1'!$C$2:$K$101,9,FALSE)</f>
        <v>#N/A</v>
      </c>
      <c r="M101" s="329" t="e">
        <f>VLOOKUP(C101,'Maturity 2'!$C$2:$K$101,9,FALSE)</f>
        <v>#N/A</v>
      </c>
      <c r="N101" s="330"/>
      <c r="O101" s="251" t="e">
        <f t="shared" si="5"/>
        <v>#N/A</v>
      </c>
    </row>
  </sheetData>
  <sheetProtection algorithmName="SHA-512" hashValue="h2Yo91IembCx1kXacdAmAQdM/hMhOG24dA9XRueRxBvhDTY0lkzFBLHrj6UFJFtnojsu3ZY07cDpOEu51jDFkQ==" saltValue="PYvy9sAHaKZGq8VHnVEY9g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3.8" x14ac:dyDescent="0.25"/>
  <cols>
    <col min="1" max="1" width="5.09765625" customWidth="1"/>
    <col min="2" max="2" width="14.8984375" customWidth="1"/>
    <col min="5" max="5" width="9" style="53"/>
    <col min="6" max="6" width="10.8984375" customWidth="1"/>
    <col min="7" max="7" width="11.19921875" style="53" customWidth="1"/>
    <col min="9" max="9" width="9" style="53"/>
    <col min="10" max="10" width="10" style="53" customWidth="1"/>
    <col min="11" max="11" width="9.8984375" customWidth="1"/>
    <col min="12" max="16" width="9" style="53"/>
    <col min="17" max="17" width="11.59765625" style="53" customWidth="1"/>
    <col min="18" max="18" width="9" style="53"/>
  </cols>
  <sheetData>
    <row r="1" spans="1:18" ht="14.4" x14ac:dyDescent="0.3">
      <c r="A1" s="41"/>
      <c r="B1" s="17" t="s">
        <v>0</v>
      </c>
      <c r="C1" s="17" t="s">
        <v>1</v>
      </c>
      <c r="D1" s="38" t="s">
        <v>10</v>
      </c>
      <c r="E1" s="62" t="s">
        <v>11</v>
      </c>
      <c r="F1" s="38" t="s">
        <v>34</v>
      </c>
      <c r="G1" s="62" t="s">
        <v>35</v>
      </c>
      <c r="H1" s="63" t="s">
        <v>12</v>
      </c>
      <c r="I1" s="64" t="s">
        <v>13</v>
      </c>
      <c r="J1" s="52" t="s">
        <v>14</v>
      </c>
      <c r="K1" s="52" t="s">
        <v>38</v>
      </c>
      <c r="L1" s="52" t="s">
        <v>39</v>
      </c>
      <c r="M1" s="54" t="s">
        <v>19</v>
      </c>
      <c r="N1" s="62" t="s">
        <v>15</v>
      </c>
      <c r="O1" s="62" t="s">
        <v>16</v>
      </c>
      <c r="P1" s="62" t="s">
        <v>36</v>
      </c>
      <c r="Q1" s="62" t="s">
        <v>37</v>
      </c>
      <c r="R1" s="54" t="s">
        <v>9</v>
      </c>
    </row>
    <row r="2" spans="1:18" ht="14.4" x14ac:dyDescent="0.3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4" x14ac:dyDescent="0.3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4" x14ac:dyDescent="0.3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4" x14ac:dyDescent="0.3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4" x14ac:dyDescent="0.3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4" x14ac:dyDescent="0.3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4" x14ac:dyDescent="0.3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4" x14ac:dyDescent="0.3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4" x14ac:dyDescent="0.3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4" x14ac:dyDescent="0.3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4" x14ac:dyDescent="0.3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4" x14ac:dyDescent="0.3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4" x14ac:dyDescent="0.3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4" x14ac:dyDescent="0.3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4" x14ac:dyDescent="0.3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4" x14ac:dyDescent="0.3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4" x14ac:dyDescent="0.3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4" x14ac:dyDescent="0.3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4" x14ac:dyDescent="0.3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4" x14ac:dyDescent="0.3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4" x14ac:dyDescent="0.3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4" x14ac:dyDescent="0.3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4" x14ac:dyDescent="0.3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4" x14ac:dyDescent="0.3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4" x14ac:dyDescent="0.3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4" x14ac:dyDescent="0.3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4" x14ac:dyDescent="0.3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7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53"/>
    <col min="12" max="12" width="10.59765625" style="53" customWidth="1"/>
    <col min="13" max="15" width="9" style="53"/>
    <col min="16" max="16" width="9.3984375" style="53" customWidth="1"/>
    <col min="17" max="17" width="10.09765625" style="53" customWidth="1"/>
    <col min="18" max="18" width="9" style="53"/>
  </cols>
  <sheetData>
    <row r="1" spans="1:18" ht="14.4" x14ac:dyDescent="0.3">
      <c r="A1" s="27"/>
      <c r="B1" s="27" t="s">
        <v>0</v>
      </c>
      <c r="C1" s="27" t="s">
        <v>1</v>
      </c>
      <c r="D1" s="27" t="s">
        <v>10</v>
      </c>
      <c r="E1" s="27" t="s">
        <v>11</v>
      </c>
      <c r="F1" s="27" t="s">
        <v>40</v>
      </c>
      <c r="G1" s="27" t="s">
        <v>41</v>
      </c>
      <c r="H1" s="79" t="s">
        <v>12</v>
      </c>
      <c r="I1" s="76" t="s">
        <v>13</v>
      </c>
      <c r="J1" s="78" t="s">
        <v>14</v>
      </c>
      <c r="K1" s="78" t="s">
        <v>40</v>
      </c>
      <c r="L1" s="78" t="s">
        <v>41</v>
      </c>
      <c r="M1" s="79" t="s">
        <v>19</v>
      </c>
      <c r="N1" s="78" t="s">
        <v>15</v>
      </c>
      <c r="O1" s="78" t="s">
        <v>16</v>
      </c>
      <c r="P1" s="78" t="s">
        <v>40</v>
      </c>
      <c r="Q1" s="78" t="s">
        <v>41</v>
      </c>
      <c r="R1" s="79" t="s">
        <v>9</v>
      </c>
    </row>
    <row r="2" spans="1:18" ht="14.4" x14ac:dyDescent="0.3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4" x14ac:dyDescent="0.3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4" x14ac:dyDescent="0.3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4" x14ac:dyDescent="0.3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4" x14ac:dyDescent="0.3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4" x14ac:dyDescent="0.3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4" x14ac:dyDescent="0.3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4" x14ac:dyDescent="0.3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4" x14ac:dyDescent="0.3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4" x14ac:dyDescent="0.3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4" x14ac:dyDescent="0.3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4" x14ac:dyDescent="0.3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4" x14ac:dyDescent="0.3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4" x14ac:dyDescent="0.3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4" x14ac:dyDescent="0.3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4" x14ac:dyDescent="0.3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4" x14ac:dyDescent="0.3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4" x14ac:dyDescent="0.3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4" x14ac:dyDescent="0.3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4" x14ac:dyDescent="0.3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4" x14ac:dyDescent="0.3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4" x14ac:dyDescent="0.3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4" x14ac:dyDescent="0.3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4" x14ac:dyDescent="0.3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4" x14ac:dyDescent="0.3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4" x14ac:dyDescent="0.3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4" x14ac:dyDescent="0.3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4" x14ac:dyDescent="0.3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70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59765625" customWidth="1"/>
    <col min="2" max="2" width="16.3984375" customWidth="1"/>
    <col min="5" max="5" width="9" style="53"/>
    <col min="6" max="6" width="11.3984375" customWidth="1"/>
    <col min="7" max="7" width="10.3984375" style="53" customWidth="1"/>
    <col min="8" max="8" width="9" style="53"/>
    <col min="9" max="9" width="11" style="53" customWidth="1"/>
    <col min="10" max="10" width="9" style="53"/>
    <col min="11" max="11" width="11.3984375" style="53" customWidth="1"/>
    <col min="12" max="12" width="10.69921875" style="53" customWidth="1"/>
    <col min="13" max="13" width="9" style="53"/>
    <col min="16" max="16" width="10.5" style="53" customWidth="1"/>
    <col min="17" max="17" width="10.59765625" style="53" customWidth="1"/>
    <col min="18" max="18" width="9" style="53"/>
  </cols>
  <sheetData>
    <row r="1" spans="1:18" x14ac:dyDescent="0.25">
      <c r="A1" s="4"/>
      <c r="B1" s="3" t="s">
        <v>0</v>
      </c>
      <c r="C1" s="3" t="s">
        <v>1</v>
      </c>
      <c r="D1" s="3" t="s">
        <v>10</v>
      </c>
      <c r="E1" s="81" t="s">
        <v>11</v>
      </c>
      <c r="F1" s="3" t="s">
        <v>40</v>
      </c>
      <c r="G1" s="81" t="s">
        <v>42</v>
      </c>
      <c r="H1" s="82" t="s">
        <v>12</v>
      </c>
      <c r="I1" s="83" t="s">
        <v>13</v>
      </c>
      <c r="J1" s="81" t="s">
        <v>14</v>
      </c>
      <c r="K1" s="81" t="s">
        <v>40</v>
      </c>
      <c r="L1" s="81" t="s">
        <v>43</v>
      </c>
      <c r="M1" s="83" t="s">
        <v>19</v>
      </c>
      <c r="N1" s="3" t="s">
        <v>15</v>
      </c>
      <c r="O1" s="3" t="s">
        <v>16</v>
      </c>
      <c r="P1" s="81" t="s">
        <v>40</v>
      </c>
      <c r="Q1" s="81" t="s">
        <v>41</v>
      </c>
      <c r="R1" s="83" t="s">
        <v>9</v>
      </c>
    </row>
    <row r="2" spans="1:18" ht="14.4" x14ac:dyDescent="0.3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4" x14ac:dyDescent="0.3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4" x14ac:dyDescent="0.3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4" x14ac:dyDescent="0.3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4" x14ac:dyDescent="0.3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4" x14ac:dyDescent="0.3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4" x14ac:dyDescent="0.3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4" x14ac:dyDescent="0.3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4" x14ac:dyDescent="0.3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4" x14ac:dyDescent="0.3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4" x14ac:dyDescent="0.3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4" x14ac:dyDescent="0.3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4" x14ac:dyDescent="0.3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4" x14ac:dyDescent="0.3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4" x14ac:dyDescent="0.3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4" x14ac:dyDescent="0.3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4" x14ac:dyDescent="0.3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4" x14ac:dyDescent="0.3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4" x14ac:dyDescent="0.3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4" x14ac:dyDescent="0.3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4" x14ac:dyDescent="0.3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4" x14ac:dyDescent="0.3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4" x14ac:dyDescent="0.3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4" x14ac:dyDescent="0.3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4" x14ac:dyDescent="0.3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4" x14ac:dyDescent="0.3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4" x14ac:dyDescent="0.3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4" x14ac:dyDescent="0.3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53"/>
    <col min="6" max="6" width="10.19921875" customWidth="1"/>
    <col min="7" max="7" width="10.3984375" style="53" customWidth="1"/>
    <col min="8" max="15" width="9" style="53"/>
    <col min="16" max="16" width="10" style="53" customWidth="1"/>
    <col min="17" max="17" width="10.09765625" style="53" customWidth="1"/>
    <col min="18" max="18" width="9" style="53"/>
  </cols>
  <sheetData>
    <row r="1" spans="1:18" ht="14.4" x14ac:dyDescent="0.3">
      <c r="A1" s="14"/>
      <c r="B1" s="42" t="s">
        <v>0</v>
      </c>
      <c r="C1" s="14" t="s">
        <v>1</v>
      </c>
      <c r="D1" s="14" t="s">
        <v>10</v>
      </c>
      <c r="E1" s="84" t="s">
        <v>11</v>
      </c>
      <c r="F1" s="14" t="s">
        <v>40</v>
      </c>
      <c r="G1" s="84" t="s">
        <v>41</v>
      </c>
      <c r="H1" s="86" t="s">
        <v>12</v>
      </c>
      <c r="I1" s="87" t="s">
        <v>13</v>
      </c>
      <c r="J1" s="84" t="s">
        <v>14</v>
      </c>
      <c r="K1" s="84" t="s">
        <v>40</v>
      </c>
      <c r="L1" s="84" t="s">
        <v>44</v>
      </c>
      <c r="M1" s="86" t="s">
        <v>19</v>
      </c>
      <c r="N1" s="84" t="s">
        <v>15</v>
      </c>
      <c r="O1" s="84" t="s">
        <v>16</v>
      </c>
      <c r="P1" s="84" t="s">
        <v>40</v>
      </c>
      <c r="Q1" s="84" t="s">
        <v>41</v>
      </c>
      <c r="R1" s="86" t="s">
        <v>9</v>
      </c>
    </row>
    <row r="2" spans="1:18" ht="14.4" x14ac:dyDescent="0.3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4" x14ac:dyDescent="0.3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4" x14ac:dyDescent="0.3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4" x14ac:dyDescent="0.3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4" x14ac:dyDescent="0.3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4" x14ac:dyDescent="0.3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4" x14ac:dyDescent="0.3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4" x14ac:dyDescent="0.3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4" x14ac:dyDescent="0.3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4" x14ac:dyDescent="0.3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4" x14ac:dyDescent="0.3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4" x14ac:dyDescent="0.3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4" x14ac:dyDescent="0.3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4" x14ac:dyDescent="0.3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4" x14ac:dyDescent="0.3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4" x14ac:dyDescent="0.3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4" x14ac:dyDescent="0.3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4" x14ac:dyDescent="0.3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4" x14ac:dyDescent="0.3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4" x14ac:dyDescent="0.3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4" x14ac:dyDescent="0.3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4" x14ac:dyDescent="0.3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4" x14ac:dyDescent="0.3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4" x14ac:dyDescent="0.3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4" x14ac:dyDescent="0.3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4" x14ac:dyDescent="0.3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4" x14ac:dyDescent="0.3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4" x14ac:dyDescent="0.3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4" x14ac:dyDescent="0.3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4" x14ac:dyDescent="0.3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72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4" t="s">
        <v>0</v>
      </c>
      <c r="B1" s="14" t="s">
        <v>1</v>
      </c>
      <c r="C1" s="14" t="s">
        <v>10</v>
      </c>
      <c r="D1" s="14" t="s">
        <v>11</v>
      </c>
      <c r="E1" s="14"/>
      <c r="F1" s="14" t="s">
        <v>17</v>
      </c>
      <c r="G1" s="24" t="s">
        <v>12</v>
      </c>
      <c r="H1" s="25" t="s">
        <v>13</v>
      </c>
      <c r="I1" s="14" t="s">
        <v>14</v>
      </c>
      <c r="J1" s="14"/>
      <c r="K1" s="14" t="s">
        <v>18</v>
      </c>
      <c r="L1" s="24" t="s">
        <v>19</v>
      </c>
      <c r="M1" s="14" t="s">
        <v>15</v>
      </c>
      <c r="N1" s="14" t="s">
        <v>16</v>
      </c>
      <c r="O1" s="14"/>
      <c r="P1" s="14" t="s">
        <v>20</v>
      </c>
      <c r="Q1" s="24" t="s">
        <v>9</v>
      </c>
    </row>
    <row r="2" spans="1:17" ht="14.4" x14ac:dyDescent="0.3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4" x14ac:dyDescent="0.3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4" x14ac:dyDescent="0.3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4" x14ac:dyDescent="0.3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4" x14ac:dyDescent="0.3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4" x14ac:dyDescent="0.3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4" x14ac:dyDescent="0.3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4" x14ac:dyDescent="0.3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4" x14ac:dyDescent="0.3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4" x14ac:dyDescent="0.3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4" x14ac:dyDescent="0.3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4" x14ac:dyDescent="0.3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4" x14ac:dyDescent="0.3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1:K27"/>
  <sheetViews>
    <sheetView workbookViewId="0">
      <selection activeCell="A2" sqref="A2:K27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6"/>
    <col min="5" max="6" width="9" style="6"/>
    <col min="8" max="8" width="9" style="6"/>
  </cols>
  <sheetData>
    <row r="1" spans="9:11" x14ac:dyDescent="0.25">
      <c r="I1" t="s">
        <v>48</v>
      </c>
      <c r="J1" t="s">
        <v>49</v>
      </c>
      <c r="K1" t="s">
        <v>50</v>
      </c>
    </row>
    <row r="2" spans="9:11" x14ac:dyDescent="0.25">
      <c r="I2" s="6"/>
      <c r="K2" s="6"/>
    </row>
    <row r="3" spans="9:11" x14ac:dyDescent="0.25">
      <c r="I3" s="6"/>
      <c r="K3" s="6"/>
    </row>
    <row r="4" spans="9:11" x14ac:dyDescent="0.25">
      <c r="I4" s="6"/>
      <c r="K4" s="6"/>
    </row>
    <row r="5" spans="9:11" x14ac:dyDescent="0.25">
      <c r="I5" s="6"/>
      <c r="K5" s="6"/>
    </row>
    <row r="6" spans="9:11" x14ac:dyDescent="0.25">
      <c r="I6" s="6"/>
      <c r="K6" s="6"/>
    </row>
    <row r="7" spans="9:11" x14ac:dyDescent="0.25">
      <c r="I7" s="6"/>
      <c r="K7" s="6"/>
    </row>
    <row r="8" spans="9:11" x14ac:dyDescent="0.25">
      <c r="I8" s="6"/>
      <c r="K8" s="6"/>
    </row>
    <row r="9" spans="9:11" x14ac:dyDescent="0.25">
      <c r="I9" s="6"/>
      <c r="K9" s="6"/>
    </row>
    <row r="10" spans="9:11" x14ac:dyDescent="0.25">
      <c r="I10" s="6"/>
      <c r="K10" s="6"/>
    </row>
    <row r="11" spans="9:11" x14ac:dyDescent="0.25">
      <c r="I11" s="6"/>
      <c r="K11" s="6"/>
    </row>
    <row r="12" spans="9:11" x14ac:dyDescent="0.25">
      <c r="I12" s="6"/>
      <c r="K12" s="6"/>
    </row>
    <row r="13" spans="9:11" x14ac:dyDescent="0.25">
      <c r="I13" s="6"/>
      <c r="K13" s="6"/>
    </row>
    <row r="14" spans="9:11" x14ac:dyDescent="0.25">
      <c r="I14" s="6"/>
      <c r="K14" s="6"/>
    </row>
    <row r="15" spans="9:11" x14ac:dyDescent="0.25">
      <c r="I15" s="6"/>
      <c r="K15" s="6"/>
    </row>
    <row r="16" spans="9:11" x14ac:dyDescent="0.25">
      <c r="I16" s="6"/>
      <c r="K16" s="6"/>
    </row>
    <row r="17" spans="9:11" x14ac:dyDescent="0.25">
      <c r="I17" s="6"/>
      <c r="K17" s="6"/>
    </row>
    <row r="18" spans="9:11" x14ac:dyDescent="0.25">
      <c r="I18" s="6"/>
      <c r="K18" s="6"/>
    </row>
    <row r="19" spans="9:11" x14ac:dyDescent="0.25">
      <c r="I19" s="6"/>
      <c r="K19" s="6"/>
    </row>
    <row r="20" spans="9:11" x14ac:dyDescent="0.25">
      <c r="I20" s="6"/>
      <c r="K20" s="6"/>
    </row>
    <row r="21" spans="9:11" x14ac:dyDescent="0.25">
      <c r="I21" s="6"/>
      <c r="K21" s="6"/>
    </row>
    <row r="22" spans="9:11" x14ac:dyDescent="0.25">
      <c r="I22" s="6"/>
      <c r="K22" s="6"/>
    </row>
    <row r="23" spans="9:11" x14ac:dyDescent="0.25">
      <c r="I23" s="6"/>
      <c r="K23" s="6"/>
    </row>
    <row r="24" spans="9:11" x14ac:dyDescent="0.25">
      <c r="I24" s="6"/>
      <c r="K24" s="6"/>
    </row>
    <row r="25" spans="9:11" x14ac:dyDescent="0.25">
      <c r="I25" s="6"/>
      <c r="K25" s="6"/>
    </row>
    <row r="26" spans="9:11" x14ac:dyDescent="0.25">
      <c r="I26" s="6"/>
      <c r="K26" s="6"/>
    </row>
    <row r="27" spans="9:11" x14ac:dyDescent="0.25">
      <c r="I27" s="6"/>
      <c r="K27" s="6"/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18</vt:i4>
      </vt:variant>
    </vt:vector>
  </HeadingPairs>
  <TitlesOfParts>
    <vt:vector size="54" baseType="lpstr">
      <vt:lpstr>NOTES</vt:lpstr>
      <vt:lpstr>Horseback</vt:lpstr>
      <vt:lpstr>Horseback 2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Final'!Print_Area</vt:lpstr>
      <vt:lpstr>'INT 1'!Print_Area</vt:lpstr>
      <vt:lpstr>'INT 2'!Print_Area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'NUR 1'!Print_Area</vt:lpstr>
      <vt:lpstr>'NUR 2'!Print_Area</vt:lpstr>
      <vt:lpstr>'OPEN 1'!Print_Area</vt:lpstr>
      <vt:lpstr>'OPEN AVG'!Print_Area</vt:lpstr>
      <vt:lpstr>'RANCH 1'!Print_Area</vt:lpstr>
      <vt:lpstr>'RANCH 2'!Print_Area</vt:lpstr>
      <vt:lpstr>'Ranch 4 Day'!Print_Area</vt:lpstr>
      <vt:lpstr>'RANCH AVG'!Print_Area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Brandon Pugh</cp:lastModifiedBy>
  <cp:lastPrinted>2024-09-06T20:23:28Z</cp:lastPrinted>
  <dcterms:created xsi:type="dcterms:W3CDTF">2019-03-26T16:02:37Z</dcterms:created>
  <dcterms:modified xsi:type="dcterms:W3CDTF">2024-09-06T20:33:41Z</dcterms:modified>
</cp:coreProperties>
</file>